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Редактирование!$C$53</definedName>
    <definedName name="ID_13203963688" localSheetId="0">Редактирование!$C$64</definedName>
    <definedName name="ID_13203963689" localSheetId="0">Редактирование!$E$53</definedName>
    <definedName name="ID_13203963690" localSheetId="0">Редактирование!$E$64</definedName>
    <definedName name="ID_13203975408" localSheetId="0">Редактирование!$C$36</definedName>
    <definedName name="ID_13203975409" localSheetId="0">Редактирование!$C$45</definedName>
    <definedName name="ID_13203975410" localSheetId="0">Редактирование!$C$54</definedName>
    <definedName name="ID_13203975411" localSheetId="0">Редактирование!$C$65</definedName>
    <definedName name="ID_13203975412" localSheetId="0">Редактирование!$E$36</definedName>
    <definedName name="ID_13203975413" localSheetId="0">Редактирование!$E$45</definedName>
    <definedName name="ID_13203975414" localSheetId="0">Редактирование!$E$54</definedName>
    <definedName name="ID_13203975415" localSheetId="0">Редактирование!$E$65</definedName>
    <definedName name="ID_13203981087" localSheetId="0">Редактирование!$C$40</definedName>
    <definedName name="ID_13203981088" localSheetId="0">Редактирование!$C$49</definedName>
    <definedName name="ID_13203981089" localSheetId="0">Редактирование!$C$60</definedName>
    <definedName name="ID_13203981090" localSheetId="0">Редактирование!$C$69</definedName>
    <definedName name="ID_13203981091" localSheetId="0">Редактирование!$E$40</definedName>
    <definedName name="ID_13203981092" localSheetId="0">Редактирование!$E$49</definedName>
    <definedName name="ID_13203981093" localSheetId="0">Редактирование!$E$60</definedName>
    <definedName name="ID_13203981094" localSheetId="0">Редактирование!$E$69</definedName>
    <definedName name="ID_13205729463" localSheetId="0">Редактирование!$C$74</definedName>
    <definedName name="ID_13205729464" localSheetId="0">Редактирование!$C$81</definedName>
    <definedName name="ID_13205729465" localSheetId="0">Редактирование!$C$85</definedName>
    <definedName name="ID_13205729466" localSheetId="0">Редактирование!$C$89</definedName>
    <definedName name="ID_13205729467" localSheetId="0">Редактирование!$E$74</definedName>
    <definedName name="ID_13205729468" localSheetId="0">Редактирование!$E$81</definedName>
    <definedName name="ID_13205729469" localSheetId="0">Редактирование!$E$85</definedName>
    <definedName name="ID_13205729470" localSheetId="0">Редактирование!$E$89</definedName>
    <definedName name="ID_13205969655" localSheetId="0">Редактирование!$C$94</definedName>
    <definedName name="ID_13205969656" localSheetId="0">Редактирование!$C$98</definedName>
    <definedName name="ID_13205969657" localSheetId="0">Редактирование!$C$102</definedName>
    <definedName name="ID_13205969658" localSheetId="0">Редактирование!$C$106</definedName>
    <definedName name="ID_13205969659" localSheetId="0">Редактирование!$D$94</definedName>
    <definedName name="ID_13205969660" localSheetId="0">Редактирование!$D$98</definedName>
    <definedName name="ID_13205969661" localSheetId="0">Редактирование!$D$102</definedName>
    <definedName name="ID_13205969662" localSheetId="0">Редактирование!$D$106</definedName>
    <definedName name="ID_13205969663" localSheetId="0">Редактирование!$E$94</definedName>
    <definedName name="ID_13205969664" localSheetId="0">Редактирование!$E$98</definedName>
    <definedName name="ID_13205969665" localSheetId="0">Редактирование!$E$102</definedName>
    <definedName name="ID_13205969666" localSheetId="0">Редактирование!$E$106</definedName>
    <definedName name="ID_13206014384" localSheetId="0">Редактирование!$C$111</definedName>
    <definedName name="ID_13206014385" localSheetId="0">Редактирование!$C$115</definedName>
    <definedName name="ID_13206014386" localSheetId="0">Редактирование!$C$119</definedName>
    <definedName name="ID_13206014387" localSheetId="0">Редактирование!$C$123</definedName>
    <definedName name="ID_13206014388" localSheetId="0">Редактирование!$D$111</definedName>
    <definedName name="ID_13206014389" localSheetId="0">Редактирование!$D$115</definedName>
    <definedName name="ID_13206014390" localSheetId="0">Редактирование!$D$119</definedName>
    <definedName name="ID_13206014391" localSheetId="0">Редактирование!$D$123</definedName>
    <definedName name="ID_13206014392" localSheetId="0">Редактирование!$E$111</definedName>
    <definedName name="ID_13206014393" localSheetId="0">Редактирование!$E$115</definedName>
    <definedName name="ID_13206014394" localSheetId="0">Редактирование!$E$119</definedName>
    <definedName name="ID_13206014395" localSheetId="0">Редактирование!$E$123</definedName>
    <definedName name="ID_13206937091" localSheetId="0">Редактирование!$D$36</definedName>
    <definedName name="ID_13206937092" localSheetId="0">Редактирование!$D$60</definedName>
    <definedName name="ID_13206937093" localSheetId="0">Редактирование!$D$53</definedName>
    <definedName name="ID_13206937094" localSheetId="0">Редактирование!$D$65</definedName>
    <definedName name="ID_13206937095" localSheetId="0">Редактирование!$D$49</definedName>
    <definedName name="ID_13206937096" localSheetId="0">Редактирование!$D$30</definedName>
    <definedName name="ID_13206937099" localSheetId="0">Редактирование!$D$64</definedName>
    <definedName name="ID_13206937101" localSheetId="0">Редактирование!$D$33</definedName>
    <definedName name="ID_13206937102" localSheetId="0">Редактирование!$D$45</definedName>
    <definedName name="ID_13206937104" localSheetId="0">Редактирование!$D$31</definedName>
    <definedName name="ID_13206937107" localSheetId="0">Редактирование!$D$69</definedName>
    <definedName name="ID_13206937111" localSheetId="0">Редактирование!$D$74</definedName>
    <definedName name="ID_13206937112" localSheetId="0">Редактирование!$D$54</definedName>
    <definedName name="ID_13206937114" localSheetId="0">Редактирование!$D$89</definedName>
    <definedName name="ID_13206937116" localSheetId="0">Редактирование!$D$85</definedName>
    <definedName name="ID_13206937117" localSheetId="0">Редактирование!$D$40</definedName>
    <definedName name="ID_13206937118" localSheetId="0">Редактирование!$D$32</definedName>
    <definedName name="ID_13206937119" localSheetId="0">Редактирование!$D$81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Редактирование!$C$128</definedName>
    <definedName name="ID_22028045374" localSheetId="0">Редактирование!$D$128</definedName>
    <definedName name="ID_22028045378" localSheetId="0">Редактирование!$E$128</definedName>
    <definedName name="ID_22028045383" localSheetId="0">Редактирование!$C$129</definedName>
    <definedName name="ID_22028045384" localSheetId="0">Редактирование!$D$129</definedName>
    <definedName name="ID_22028045392" localSheetId="0">Редактирование!$E$129</definedName>
    <definedName name="ID_22028045397" localSheetId="0">Редактирование!$C$130</definedName>
    <definedName name="ID_22028045406" localSheetId="0">Редактирование!$D$130</definedName>
    <definedName name="ID_22028045414" localSheetId="0">Редактирование!$E$130</definedName>
    <definedName name="ID_22028045421" localSheetId="0">Редактирование!$C$131</definedName>
    <definedName name="ID_22028045431" localSheetId="0">Редактирование!$D$131</definedName>
    <definedName name="ID_22028045439" localSheetId="0">Редактирование!$E$131</definedName>
    <definedName name="ID_22028091830" localSheetId="0">Редактирование!$C$133</definedName>
    <definedName name="ID_22028091831" localSheetId="0">Редактирование!$D$133</definedName>
    <definedName name="ID_22028091832" localSheetId="0">Редактирование!$E$133</definedName>
    <definedName name="ID_22028091833" localSheetId="0">Редактирование!$C$134</definedName>
    <definedName name="ID_22028091834" localSheetId="0">Редактирование!$D$134</definedName>
    <definedName name="ID_22028091835" localSheetId="0">Редактирование!$E$134</definedName>
    <definedName name="ID_22028091836" localSheetId="0">Редактирование!$C$135</definedName>
    <definedName name="ID_22028091837" localSheetId="0">Редактирование!$D$135</definedName>
    <definedName name="ID_22028091838" localSheetId="0">Редактирование!$E$135</definedName>
    <definedName name="ID_22028091839" localSheetId="0">Редактирование!$C$136</definedName>
    <definedName name="ID_22028091840" localSheetId="0">Редактирование!$D$136</definedName>
    <definedName name="ID_22028091841" localSheetId="0">Редактирование!$E$136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Редактирование!$C$73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Редактирование!$D$73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Редактирование!$E$73</definedName>
    <definedName name="ID_4054671521" localSheetId="0">Редактирование!$C$167</definedName>
    <definedName name="ID_4054671522" localSheetId="0">Редактирование!$D$167</definedName>
    <definedName name="ID_4054671523" localSheetId="0">Редактирование!$E$167</definedName>
    <definedName name="ID_4058279197" localSheetId="0">Редактирование!$C$168</definedName>
    <definedName name="ID_4058279198" localSheetId="0">Редактирование!$D$168</definedName>
    <definedName name="ID_4058279199" localSheetId="0">Редактирование!$E$168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Редактирование!$C$44</definedName>
    <definedName name="ID_9565458033" localSheetId="0">Редактирование!$D$44</definedName>
    <definedName name="ID_9565458034" localSheetId="0">Редактирование!$E$44</definedName>
    <definedName name="ID_9565470366" localSheetId="0">Редактирование!$C$93</definedName>
    <definedName name="ID_9565470368" localSheetId="0">Редактирование!$D$93</definedName>
    <definedName name="ID_9565470370" localSheetId="0">Редактирование!$E$93</definedName>
    <definedName name="ID_9565470397" localSheetId="0">Редактирование!$C$110</definedName>
    <definedName name="ID_9565470408" localSheetId="0">Редактирование!$D$110</definedName>
    <definedName name="ID_9565470412" localSheetId="0">Редактирование!$E$110</definedName>
    <definedName name="ID_9565470420" localSheetId="0">Редактирование!$C$127</definedName>
    <definedName name="ID_9565470430" localSheetId="0">Редактирование!$D$127</definedName>
    <definedName name="ID_9565470439" localSheetId="0">Редактирование!$E$127</definedName>
    <definedName name="ID_9616776900" localSheetId="0">Редактирование!$C$132</definedName>
    <definedName name="ID_9616776901" localSheetId="0">Редактирование!$D$132</definedName>
    <definedName name="ID_9616776902" localSheetId="0">Редактирование!$E$132</definedName>
    <definedName name="ID_9616776903" localSheetId="0">Редактирование!$C$137</definedName>
    <definedName name="ID_9616776904" localSheetId="0">Редактирование!$D$137</definedName>
    <definedName name="ID_9616776905" localSheetId="0">Редактирование!$E$137</definedName>
    <definedName name="ID_9616781398" localSheetId="0">Редактирование!$C$138</definedName>
    <definedName name="ID_9616781399" localSheetId="0">Редактирование!$D$138</definedName>
    <definedName name="ID_9616781400" localSheetId="0">Редактирование!$E$138</definedName>
    <definedName name="ID_9616781401" localSheetId="0">Редактирование!$C$147</definedName>
    <definedName name="ID_9616781402" localSheetId="0">Редактирование!$D$147</definedName>
    <definedName name="ID_9616781403" localSheetId="0">Редактирование!$E$147</definedName>
    <definedName name="ID_9616781404" localSheetId="0">Редактирование!$C$151</definedName>
    <definedName name="ID_9616781405" localSheetId="0">Редактирование!$D$151</definedName>
    <definedName name="ID_9616781406" localSheetId="0">Редактирование!$E$151</definedName>
    <definedName name="ID_9616781407" localSheetId="0">Редактирование!$C$155</definedName>
    <definedName name="ID_9616781408" localSheetId="0">Редактирование!$D$155</definedName>
    <definedName name="ID_9616781409" localSheetId="0">Редактирование!$E$155</definedName>
    <definedName name="ID_9616781410" localSheetId="0">Редактирование!$C$159</definedName>
    <definedName name="ID_9616781411" localSheetId="0">Редактирование!$D$159</definedName>
    <definedName name="ID_9616781412" localSheetId="0">Редактирование!$E$159</definedName>
    <definedName name="ID_9983944176" localSheetId="0">Редактирование!$C$139</definedName>
    <definedName name="ID_9983944270" localSheetId="0">Редактирование!$D$139</definedName>
    <definedName name="ID_9983944279" localSheetId="0">Редактирование!$E$139</definedName>
    <definedName name="ID_9983944285" localSheetId="0">Редактирование!$C$143</definedName>
    <definedName name="ID_9983944292" localSheetId="0">Редактирование!$D$143</definedName>
    <definedName name="ID_9983944298" localSheetId="0">Редактирование!$E$143</definedName>
    <definedName name="T_30204476729" localSheetId="0">Редактирование!$A$38:$E$38</definedName>
    <definedName name="T_30204476736" localSheetId="0">Редактирование!$A$145:$E$145</definedName>
    <definedName name="T_30204476743" localSheetId="0">Редактирование!$A$62:$E$62</definedName>
    <definedName name="T_30204476750" localSheetId="0">Редактирование!$A$47:$E$47</definedName>
    <definedName name="T_30204476757" localSheetId="0">Редактирование!$A$87:$E$87</definedName>
    <definedName name="T_30204476764" localSheetId="0">Редактирование!$A$42:$E$42</definedName>
    <definedName name="T_30204476771" localSheetId="0">Редактирование!$A$117:$E$117</definedName>
    <definedName name="T_30204476778" localSheetId="0">Редактирование!$A$71:$E$71</definedName>
    <definedName name="T_30204476785" localSheetId="0">Редактирование!$A$83:$E$83</definedName>
    <definedName name="T_30204476792" localSheetId="0">Редактирование!$A$108:$E$108</definedName>
    <definedName name="T_30204476799" localSheetId="0">Редактирование!$A$149:$E$149</definedName>
    <definedName name="T_30204476806" localSheetId="0">Редактирование!$A$141:$E$141</definedName>
    <definedName name="T_30204476813" localSheetId="0">Редактирование!$A$51:$E$51</definedName>
    <definedName name="T_30204476820" localSheetId="0">Редактирование!$A$153:$E$153</definedName>
    <definedName name="T_30204476827" localSheetId="0">Редактирование!$A$76:$E$79</definedName>
    <definedName name="T_30204476834" localSheetId="0">Редактирование!$A$113:$E$113</definedName>
    <definedName name="T_30204476841" localSheetId="0">Редактирование!$A$67:$E$67</definedName>
    <definedName name="T_30204476848" localSheetId="0">Редактирование!$A$56:$E$58</definedName>
    <definedName name="T_30204476855" localSheetId="0">Редактирование!$A$157:$E$157</definedName>
    <definedName name="T_30204476862" localSheetId="0">Редактирование!$A$104:$E$104</definedName>
    <definedName name="T_30204476869" localSheetId="0">Редактирование!$A$91:$E$91</definedName>
    <definedName name="T_30204476876" localSheetId="0">Редактирование!$A$96:$E$96</definedName>
    <definedName name="T_30204476883" localSheetId="0">Редактирование!$A$100:$E$100</definedName>
    <definedName name="T_30204476890" localSheetId="0">Редактирование!$A$121:$E$121</definedName>
    <definedName name="T_30204476897" localSheetId="0">Редактирование!$A$125:$E$125</definedName>
    <definedName name="T_30204476904" localSheetId="0">Редактирование!$A$161:$E$161</definedName>
    <definedName name="T_31325893323" localSheetId="0">Редактирование!$A$165:$E$165</definedName>
    <definedName name="TR_30204476729_2361203753" localSheetId="0">Редактирование!$A$38:$E$38</definedName>
    <definedName name="TR_30204476736" localSheetId="0">Редактирование!$A$145:$E$145</definedName>
    <definedName name="TR_30204476743" localSheetId="0">Редактирование!$A$62:$E$62</definedName>
    <definedName name="TR_30204476750_2361203755" localSheetId="0">Редактирование!$A$47:$E$47</definedName>
    <definedName name="TR_30204476757_2361203759" localSheetId="0">Редактирование!$A$87:$E$87</definedName>
    <definedName name="TR_30204476764_2361203754" localSheetId="0">Редактирование!$A$42:$E$42</definedName>
    <definedName name="TR_30204476771" localSheetId="0">Редактирование!$A$117:$E$117</definedName>
    <definedName name="TR_30204476778" localSheetId="0">Редактирование!$A$71:$E$71</definedName>
    <definedName name="TR_30204476785_2361203758" localSheetId="0">Редактирование!$A$83:$E$83</definedName>
    <definedName name="TR_30204476792" localSheetId="0">Редактирование!$A$108:$E$108</definedName>
    <definedName name="TR_30204476799" localSheetId="0">Редактирование!$A$149:$E$149</definedName>
    <definedName name="TR_30204476806" localSheetId="0">Редактирование!$A$141:$E$141</definedName>
    <definedName name="TR_30204476813" localSheetId="0">Редактирование!$A$51:$E$51</definedName>
    <definedName name="TR_30204476820" localSheetId="0">Редактирование!$A$153:$E$153</definedName>
    <definedName name="TR_30204476827_2361203757" localSheetId="0">Редактирование!$A$76:$E$76</definedName>
    <definedName name="TR_30204476827_2370977973" localSheetId="0">Редактирование!$A$77:$E$77</definedName>
    <definedName name="TR_30204476827_2370977974" localSheetId="0">Редактирование!$A$78:$E$78</definedName>
    <definedName name="TR_30204476827_2370977975" localSheetId="0">Редактирование!$A$79:$E$79</definedName>
    <definedName name="TR_30204476834" localSheetId="0">Редактирование!$A$113:$E$113</definedName>
    <definedName name="TR_30204476841" localSheetId="0">Редактирование!$A$67:$E$67</definedName>
    <definedName name="TR_30204476848_2361203756" localSheetId="0">Редактирование!$A$56:$E$56</definedName>
    <definedName name="TR_30204476848_2370977971" localSheetId="0">Редактирование!$A$57:$E$57</definedName>
    <definedName name="TR_30204476848_2370977972" localSheetId="0">Редактирование!$A$58:$E$58</definedName>
    <definedName name="TR_30204476855" localSheetId="0">Редактирование!$A$157:$E$157</definedName>
    <definedName name="TR_30204476862" localSheetId="0">Редактирование!$A$104:$E$104</definedName>
    <definedName name="TR_30204476869" localSheetId="0">Редактирование!$A$91:$E$91</definedName>
    <definedName name="TR_30204476876" localSheetId="0">Редактирование!$A$96:$E$96</definedName>
    <definedName name="TR_30204476883" localSheetId="0">Редактирование!$A$100:$E$100</definedName>
    <definedName name="TR_30204476890" localSheetId="0">Редактирование!$A$121:$E$121</definedName>
    <definedName name="TR_30204476897" localSheetId="0">Редактирование!$A$125:$E$125</definedName>
    <definedName name="TR_30204476904" localSheetId="0">Редактирование!$A$161:$E$161</definedName>
    <definedName name="TR_31325893323" localSheetId="0">Редактирование!$A$165:$E$165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3" i="2"/>
  <c r="D163"/>
  <c r="C163"/>
  <c r="E159"/>
  <c r="D159"/>
  <c r="C159"/>
  <c r="E155"/>
  <c r="D155"/>
  <c r="C155"/>
  <c r="E151"/>
  <c r="D151"/>
  <c r="C151"/>
  <c r="E147"/>
  <c r="D147"/>
  <c r="C147"/>
  <c r="E143"/>
  <c r="D143"/>
  <c r="C143"/>
  <c r="E139"/>
  <c r="D139"/>
  <c r="C139"/>
  <c r="E138"/>
  <c r="E137" s="1"/>
  <c r="D138"/>
  <c r="D137" s="1"/>
  <c r="C138"/>
  <c r="C137" s="1"/>
  <c r="E132"/>
  <c r="D132"/>
  <c r="C132"/>
  <c r="E127"/>
  <c r="D127"/>
  <c r="C127"/>
  <c r="E123"/>
  <c r="D123"/>
  <c r="C123"/>
  <c r="E119"/>
  <c r="D119"/>
  <c r="C119"/>
  <c r="E115"/>
  <c r="D115"/>
  <c r="C115"/>
  <c r="E111"/>
  <c r="D111"/>
  <c r="C111"/>
  <c r="E110"/>
  <c r="D110"/>
  <c r="C110"/>
  <c r="E106"/>
  <c r="D106"/>
  <c r="C106"/>
  <c r="E102"/>
  <c r="D102"/>
  <c r="C102"/>
  <c r="E98"/>
  <c r="D98"/>
  <c r="C98"/>
  <c r="E94"/>
  <c r="E93" s="1"/>
  <c r="D94"/>
  <c r="D93" s="1"/>
  <c r="C94"/>
  <c r="C93" s="1"/>
  <c r="E89"/>
  <c r="D89"/>
  <c r="C89"/>
  <c r="E85"/>
  <c r="D85"/>
  <c r="C85"/>
  <c r="E81"/>
  <c r="E73" s="1"/>
  <c r="D81"/>
  <c r="C81"/>
  <c r="C73" s="1"/>
  <c r="E74"/>
  <c r="D74"/>
  <c r="C74"/>
  <c r="D73"/>
  <c r="E69"/>
  <c r="D69"/>
  <c r="C69"/>
  <c r="E65"/>
  <c r="E64" s="1"/>
  <c r="D65"/>
  <c r="D64" s="1"/>
  <c r="C65"/>
  <c r="C64" s="1"/>
  <c r="E60"/>
  <c r="D60"/>
  <c r="C60"/>
  <c r="E54"/>
  <c r="D54"/>
  <c r="C54"/>
  <c r="E53"/>
  <c r="D53"/>
  <c r="C53"/>
  <c r="E49"/>
  <c r="D49"/>
  <c r="C49"/>
  <c r="E45"/>
  <c r="E44" s="1"/>
  <c r="D45"/>
  <c r="D44" s="1"/>
  <c r="C45"/>
  <c r="C44" s="1"/>
  <c r="E40"/>
  <c r="D40"/>
  <c r="D35" s="1"/>
  <c r="D34" s="1"/>
  <c r="C40"/>
  <c r="C35" s="1"/>
  <c r="E36"/>
  <c r="D36"/>
  <c r="C36"/>
  <c r="E35"/>
  <c r="E29"/>
  <c r="D29"/>
  <c r="C29"/>
  <c r="E24"/>
  <c r="D24"/>
  <c r="C24"/>
  <c r="E19"/>
  <c r="D19"/>
  <c r="C19"/>
  <c r="E16"/>
  <c r="D16"/>
  <c r="C16"/>
  <c r="E13"/>
  <c r="D13"/>
  <c r="C13"/>
  <c r="E10"/>
  <c r="D10"/>
  <c r="C10"/>
  <c r="E7"/>
  <c r="E6" s="1"/>
  <c r="D7"/>
  <c r="D6" s="1"/>
  <c r="D5" s="1"/>
  <c r="C7"/>
  <c r="C6" s="1"/>
  <c r="C5" l="1"/>
  <c r="C34"/>
  <c r="E34"/>
  <c r="E5" s="1"/>
</calcChain>
</file>

<file path=xl/comments1.xml><?xml version="1.0" encoding="utf-8"?>
<comments xmlns="http://schemas.openxmlformats.org/spreadsheetml/2006/main">
  <authors>
    <author>Евгений Викторович Швачко</author>
  </authors>
  <commentList>
    <comment ref="C163" authorId="0">
      <text>
        <r>
          <rPr>
            <sz val="9"/>
            <color indexed="81"/>
            <rFont val="Tahoma"/>
            <charset val="1"/>
          </rPr>
          <t>11660_1_721Anl</t>
        </r>
      </text>
    </comment>
    <comment ref="D163" authorId="0">
      <text>
        <r>
          <rPr>
            <sz val="9"/>
            <color indexed="81"/>
            <rFont val="Tahoma"/>
            <charset val="1"/>
          </rPr>
          <t>11660_2_721Anl</t>
        </r>
      </text>
    </comment>
    <comment ref="E163" authorId="0">
      <text>
        <r>
          <rPr>
            <sz val="9"/>
            <color indexed="81"/>
            <rFont val="Tahoma"/>
            <charset val="1"/>
          </rPr>
          <t>11660_3_721Anl</t>
        </r>
      </text>
    </comment>
  </commentList>
</comments>
</file>

<file path=xl/sharedStrings.xml><?xml version="1.0" encoding="utf-8"?>
<sst xmlns="http://schemas.openxmlformats.org/spreadsheetml/2006/main" count="160" uniqueCount="115">
  <si>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</si>
  <si>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</si>
  <si>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</si>
  <si>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</si>
  <si>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</si>
  <si>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</si>
  <si>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</si>
  <si>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</si>
  <si>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>* сектора государственного управления и организаций государственного сектора КОСГУ 195</t>
  </si>
  <si>
    <t>101.1</t>
  </si>
  <si>
    <t>а) начальная стоимость (счет Х1021Х000,Х1023Х000)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</si>
  <si>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</si>
  <si>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</si>
  <si>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</si>
  <si>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</si>
  <si>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</si>
  <si>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Х1021Х000,Х1023Х00)</t>
  </si>
  <si>
    <t>101.2.1</t>
  </si>
  <si>
    <t>101.2.2</t>
  </si>
  <si>
    <t>* физических лиц КОСГУ 197</t>
  </si>
  <si>
    <t>101.3</t>
  </si>
  <si>
    <t>101.3.1</t>
  </si>
  <si>
    <t>101.3.2</t>
  </si>
  <si>
    <t>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</si>
  <si>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</si>
  <si>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</si>
  <si>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</si>
  <si>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</si>
  <si>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>* сектора государственного управления и организаций государственного сектора КОСГУ 191</t>
  </si>
  <si>
    <t>102.1</t>
  </si>
  <si>
    <t>* организаций (за исключением сектора государственного управления и организаций государственного сектора КОСГУ 192</t>
  </si>
  <si>
    <t>102.2</t>
  </si>
  <si>
    <t>* физических лиц КОСГУ 193</t>
  </si>
  <si>
    <t>102.3</t>
  </si>
  <si>
    <t>* нерезидентов КОСГУ 194</t>
  </si>
  <si>
    <t>102.4</t>
  </si>
  <si>
    <t>- безвозмездное поступление акций и других финансовых вложений (счет Х204ХХ000)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</si>
  <si>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</si>
  <si>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</si>
  <si>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</si>
  <si>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</si>
  <si>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</si>
  <si>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</si>
  <si>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</si>
  <si>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</si>
  <si>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</si>
  <si>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</si>
  <si>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</si>
  <si>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</si>
  <si>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Х101ХХ000)</t>
  </si>
  <si>
    <t>106.1.1</t>
  </si>
  <si>
    <t>Оргтехника</t>
  </si>
  <si>
    <t>б) амортизация (счет Х104ХХ000 за исключением Х10451, Х10452)</t>
  </si>
  <si>
    <t>106.1.2</t>
  </si>
  <si>
    <t>106.2</t>
  </si>
  <si>
    <t>106.2.1</t>
  </si>
  <si>
    <t>Медицинское оборудование</t>
  </si>
  <si>
    <t>106.2.2</t>
  </si>
  <si>
    <t>106.3</t>
  </si>
  <si>
    <t>106.3.1</t>
  </si>
  <si>
    <t>Мебель</t>
  </si>
  <si>
    <t>Хозяйственный инвентарь</t>
  </si>
  <si>
    <t>Объекты благоустройства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</si>
  <si>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</si>
  <si>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</si>
  <si>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</si>
  <si>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</si>
  <si>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</si>
  <si>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</si>
  <si>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Сувениры/ Подарки</t>
  </si>
  <si>
    <t>Наглядное пособие</t>
  </si>
  <si>
    <t>Строительные материалы</t>
  </si>
  <si>
    <t>Продукты питания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</si>
  <si>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</si>
  <si>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</si>
  <si>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</si>
  <si>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</si>
  <si>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</si>
  <si>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</si>
  <si>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</si>
  <si>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</si>
  <si>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</si>
  <si>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</si>
  <si>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</si>
  <si>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</si>
  <si>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</si>
  <si>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</si>
  <si>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</si>
  <si>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</si>
  <si>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</si>
  <si>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</si>
  <si>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</si>
  <si>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</si>
  <si>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</si>
  <si>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</si>
  <si>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</si>
  <si>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</si>
  <si>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</si>
  <si>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</si>
  <si>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</si>
  <si>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</si>
  <si>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</si>
  <si>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</si>
  <si>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</si>
  <si>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</si>
  <si>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Х10311000, Х10313000, Х10855000)</t>
  </si>
  <si>
    <t>116.3</t>
  </si>
  <si>
    <t>г) материальные запасы (счет Х105ХХ000, Х10856000)</t>
  </si>
  <si>
    <t>116.4</t>
  </si>
  <si>
    <t>д) вложения в материальные запасы (счет 110634000)</t>
  </si>
  <si>
    <t>116.5</t>
  </si>
  <si>
    <t>е) Права пользования программным обеспечением и базами данных (X1116I000)</t>
  </si>
  <si>
    <t>116.6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</si>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</sst>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49" fontId="5" fillId="2" borderId="16" xfId="0" applyNumberFormat="1" applyFont="1" applyFill="1" applyBorder="1" applyAlignment="1" applyProtection="1">
      <alignment horizontal="left" vertical="center" wrapText="1" indent="1"/>
    </xf>
    <xf numFmtId="49" fontId="5" fillId="2" borderId="16" xfId="0" applyNumberFormat="1" applyFont="1" applyFill="1" applyBorder="1" applyAlignment="1" applyProtection="1">
      <alignment horizontal="left" vertical="center" wrapText="1" indent="2"/>
    </xf>
    <xf numFmtId="4" fontId="3" fillId="2" borderId="21" xfId="0" applyNumberFormat="1" applyFont="1" applyFill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 indent="2"/>
    </xf>
    <xf numFmtId="4" fontId="3" fillId="2" borderId="24" xfId="0" applyNumberFormat="1" applyFont="1" applyFill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 indent="1"/>
    </xf>
    <xf numFmtId="4" fontId="3" fillId="3" borderId="21" xfId="0" applyNumberFormat="1" applyFont="1" applyFill="1" applyBorder="1" applyAlignment="1" applyProtection="1">
      <alignment vertical="center" wrapText="1"/>
      <protection locked="0"/>
    </xf>
    <xf numFmtId="4" fontId="3" fillId="2" borderId="37" xfId="0" applyNumberFormat="1" applyFont="1" applyFill="1" applyBorder="1" applyAlignment="1" applyProtection="1">
      <alignment vertical="center" wrapText="1"/>
      <protection locked="0"/>
    </xf>
    <xf numFmtId="4" fontId="3" fillId="3" borderId="37" xfId="0" applyNumberFormat="1" applyFont="1" applyFill="1" applyBorder="1" applyAlignment="1" applyProtection="1">
      <alignment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</xf>
    <xf numFmtId="49" fontId="5" fillId="2" borderId="33" xfId="0" applyNumberFormat="1" applyFont="1" applyFill="1" applyBorder="1" applyAlignment="1" applyProtection="1">
      <alignment horizontal="left" vertical="center" wrapText="1" indent="1"/>
    </xf>
    <xf numFmtId="0" fontId="3" fillId="2" borderId="34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 applyProtection="1">
      <alignment vertical="center" wrapText="1"/>
    </xf>
    <xf numFmtId="4" fontId="3" fillId="2" borderId="10" xfId="0" applyNumberFormat="1" applyFont="1" applyFill="1" applyBorder="1" applyAlignment="1">
      <alignment vertical="center" wrapText="1"/>
    </xf>
    <xf numFmtId="4" fontId="3" fillId="2" borderId="11" xfId="0" applyNumberFormat="1" applyFont="1" applyFill="1" applyBorder="1" applyAlignment="1">
      <alignment vertical="center" wrapText="1"/>
    </xf>
    <xf numFmtId="49" fontId="4" fillId="2" borderId="12" xfId="0" applyNumberFormat="1" applyFont="1" applyFill="1" applyBorder="1" applyAlignment="1" applyProtection="1">
      <alignment vertical="center" wrapText="1"/>
    </xf>
    <xf numFmtId="0" fontId="3" fillId="2" borderId="13" xfId="0" applyFont="1" applyFill="1" applyBorder="1" applyAlignment="1" applyProtection="1">
      <alignment horizontal="center" vertical="center" wrapText="1"/>
    </xf>
    <xf numFmtId="4" fontId="3" fillId="2" borderId="14" xfId="0" applyNumberFormat="1" applyFont="1" applyFill="1" applyBorder="1" applyAlignment="1">
      <alignment vertical="center" wrapText="1"/>
    </xf>
    <xf numFmtId="4" fontId="3" fillId="2" borderId="15" xfId="0" applyNumberFormat="1" applyFont="1" applyFill="1" applyBorder="1" applyAlignment="1">
      <alignment vertical="center" wrapText="1"/>
    </xf>
    <xf numFmtId="4" fontId="3" fillId="2" borderId="18" xfId="0" applyNumberFormat="1" applyFont="1" applyFill="1" applyBorder="1" applyAlignment="1">
      <alignment vertical="center" wrapText="1"/>
    </xf>
    <xf numFmtId="4" fontId="3" fillId="2" borderId="19" xfId="0" applyNumberFormat="1" applyFont="1" applyFill="1" applyBorder="1" applyAlignment="1">
      <alignment vertical="center" wrapText="1"/>
    </xf>
    <xf numFmtId="4" fontId="3" fillId="2" borderId="18" xfId="0" applyNumberFormat="1" applyFont="1" applyFill="1" applyBorder="1" applyAlignment="1" applyProtection="1">
      <alignment vertical="center" wrapText="1"/>
      <protection locked="0"/>
    </xf>
    <xf numFmtId="4" fontId="3" fillId="2" borderId="20" xfId="0" applyNumberFormat="1" applyFont="1" applyFill="1" applyBorder="1" applyAlignment="1" applyProtection="1">
      <alignment vertical="center" wrapText="1"/>
      <protection locked="0"/>
    </xf>
    <xf numFmtId="4" fontId="3" fillId="2" borderId="22" xfId="0" applyNumberFormat="1" applyFont="1" applyFill="1" applyBorder="1" applyAlignment="1" applyProtection="1">
      <alignment vertical="center" wrapText="1"/>
      <protection locked="0"/>
    </xf>
    <xf numFmtId="4" fontId="3" fillId="2" borderId="23" xfId="0" applyNumberFormat="1" applyFont="1" applyFill="1" applyBorder="1" applyAlignment="1" applyProtection="1">
      <alignment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</xf>
    <xf numFmtId="49" fontId="4" fillId="2" borderId="26" xfId="0" applyNumberFormat="1" applyFont="1" applyFill="1" applyBorder="1" applyAlignment="1" applyProtection="1">
      <alignment vertical="center" wrapText="1"/>
    </xf>
    <xf numFmtId="4" fontId="3" fillId="2" borderId="27" xfId="0" applyNumberFormat="1" applyFont="1" applyFill="1" applyBorder="1" applyAlignment="1">
      <alignment vertical="center" wrapText="1"/>
    </xf>
    <xf numFmtId="4" fontId="3" fillId="2" borderId="28" xfId="0" applyNumberFormat="1" applyFont="1" applyFill="1" applyBorder="1" applyAlignment="1">
      <alignment vertical="center" wrapText="1"/>
    </xf>
    <xf numFmtId="4" fontId="3" fillId="2" borderId="29" xfId="0" applyNumberFormat="1" applyFont="1" applyFill="1" applyBorder="1" applyAlignment="1">
      <alignment vertical="center" wrapText="1"/>
    </xf>
    <xf numFmtId="4" fontId="3" fillId="2" borderId="30" xfId="0" applyNumberFormat="1" applyFont="1" applyFill="1" applyBorder="1" applyAlignment="1">
      <alignment vertical="center" wrapText="1"/>
    </xf>
    <xf numFmtId="4" fontId="3" fillId="2" borderId="31" xfId="0" applyNumberFormat="1" applyFont="1" applyFill="1" applyBorder="1" applyAlignment="1">
      <alignment vertical="center" wrapText="1"/>
    </xf>
    <xf numFmtId="4" fontId="3" fillId="2" borderId="21" xfId="0" applyNumberFormat="1" applyFont="1" applyFill="1" applyBorder="1" applyAlignment="1">
      <alignment vertical="center" wrapText="1"/>
    </xf>
    <xf numFmtId="4" fontId="3" fillId="2" borderId="30" xfId="0" applyNumberFormat="1" applyFont="1" applyFill="1" applyBorder="1" applyAlignment="1" applyProtection="1">
      <alignment vertical="center" wrapText="1"/>
    </xf>
    <xf numFmtId="4" fontId="3" fillId="2" borderId="21" xfId="0" applyNumberFormat="1" applyFont="1" applyFill="1" applyBorder="1" applyAlignment="1" applyProtection="1">
      <alignment vertical="center" wrapText="1"/>
    </xf>
    <xf numFmtId="4" fontId="3" fillId="2" borderId="30" xfId="0" applyNumberFormat="1" applyFont="1" applyFill="1" applyBorder="1" applyAlignment="1" applyProtection="1">
      <alignment vertical="center" wrapText="1"/>
      <protection locked="0"/>
    </xf>
    <xf numFmtId="4" fontId="3" fillId="2" borderId="31" xfId="0" applyNumberFormat="1" applyFont="1" applyFill="1" applyBorder="1" applyAlignment="1" applyProtection="1">
      <alignment vertical="center" wrapText="1"/>
      <protection locked="0"/>
    </xf>
    <xf numFmtId="49" fontId="5" fillId="2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5" fillId="3" borderId="16" xfId="0" applyNumberFormat="1" applyFont="1" applyFill="1" applyBorder="1" applyAlignment="1" applyProtection="1">
      <alignment horizontal="left" vertical="center" wrapText="1" indent="3"/>
      <protection locked="0"/>
    </xf>
    <xf numFmtId="0" fontId="3" fillId="3" borderId="17" xfId="0" applyFont="1" applyFill="1" applyBorder="1" applyAlignment="1" applyProtection="1">
      <alignment horizontal="center" vertical="center" wrapText="1"/>
    </xf>
    <xf numFmtId="4" fontId="3" fillId="3" borderId="30" xfId="0" applyNumberFormat="1" applyFont="1" applyFill="1" applyBorder="1" applyAlignment="1" applyProtection="1">
      <alignment vertical="center" wrapText="1"/>
      <protection locked="0"/>
    </xf>
    <xf numFmtId="4" fontId="3" fillId="3" borderId="31" xfId="0" applyNumberFormat="1" applyFont="1" applyFill="1" applyBorder="1" applyAlignment="1" applyProtection="1">
      <alignment vertical="center" wrapText="1"/>
      <protection locked="0"/>
    </xf>
    <xf numFmtId="4" fontId="3" fillId="2" borderId="10" xfId="0" applyNumberFormat="1" applyFont="1" applyFill="1" applyBorder="1" applyAlignment="1" applyProtection="1">
      <alignment vertical="center" wrapText="1"/>
      <protection locked="0"/>
    </xf>
    <xf numFmtId="4" fontId="3" fillId="2" borderId="32" xfId="0" applyNumberFormat="1" applyFont="1" applyFill="1" applyBorder="1" applyAlignment="1" applyProtection="1">
      <alignment vertical="center" wrapText="1"/>
      <protection locked="0"/>
    </xf>
    <xf numFmtId="49" fontId="5" fillId="2" borderId="16" xfId="0" applyNumberFormat="1" applyFont="1" applyFill="1" applyBorder="1" applyAlignment="1" applyProtection="1">
      <alignment vertical="center" wrapText="1"/>
    </xf>
    <xf numFmtId="49" fontId="5" fillId="2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5" fillId="2" borderId="33" xfId="0" applyNumberFormat="1" applyFont="1" applyFill="1" applyBorder="1" applyAlignment="1" applyProtection="1">
      <alignment vertical="center" wrapText="1"/>
    </xf>
    <xf numFmtId="4" fontId="3" fillId="2" borderId="35" xfId="0" applyNumberFormat="1" applyFont="1" applyFill="1" applyBorder="1" applyAlignment="1" applyProtection="1">
      <alignment vertical="center" wrapText="1"/>
      <protection locked="0"/>
    </xf>
    <xf numFmtId="4" fontId="3" fillId="2" borderId="36" xfId="0" applyNumberFormat="1" applyFont="1" applyFill="1" applyBorder="1" applyAlignment="1" applyProtection="1">
      <alignment vertical="center" wrapText="1"/>
      <protection locked="0"/>
    </xf>
    <xf numFmtId="49" fontId="5" fillId="2" borderId="33" xfId="0" applyNumberFormat="1" applyFont="1" applyFill="1" applyBorder="1" applyAlignment="1" applyProtection="1">
      <alignment horizontal="left" vertical="center" wrapText="1" indent="2"/>
      <protection locked="0"/>
    </xf>
    <xf numFmtId="49" fontId="5" fillId="3" borderId="16" xfId="0" applyNumberFormat="1" applyFont="1" applyFill="1" applyBorder="1" applyAlignment="1" applyProtection="1">
      <alignment horizontal="left" vertical="center" wrapText="1" indent="2"/>
      <protection locked="0"/>
    </xf>
    <xf numFmtId="4" fontId="3" fillId="3" borderId="18" xfId="0" applyNumberFormat="1" applyFont="1" applyFill="1" applyBorder="1" applyAlignment="1" applyProtection="1">
      <alignment vertical="center" wrapText="1"/>
      <protection locked="0"/>
    </xf>
    <xf numFmtId="4" fontId="3" fillId="3" borderId="20" xfId="0" applyNumberFormat="1" applyFont="1" applyFill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vertical="center" wrapText="1"/>
    </xf>
    <xf numFmtId="49" fontId="5" fillId="3" borderId="33" xfId="0" applyNumberFormat="1" applyFont="1" applyFill="1" applyBorder="1" applyAlignment="1" applyProtection="1">
      <alignment horizontal="left" vertical="center" wrapText="1" indent="2"/>
      <protection locked="0"/>
    </xf>
    <xf numFmtId="0" fontId="3" fillId="3" borderId="34" xfId="0" applyFont="1" applyFill="1" applyBorder="1" applyAlignment="1" applyProtection="1">
      <alignment horizontal="center" vertical="center" wrapText="1"/>
    </xf>
    <xf numFmtId="4" fontId="3" fillId="3" borderId="35" xfId="0" applyNumberFormat="1" applyFont="1" applyFill="1" applyBorder="1" applyAlignment="1" applyProtection="1">
      <alignment vertical="center" wrapText="1"/>
      <protection locked="0"/>
    </xf>
    <xf numFmtId="4" fontId="3" fillId="3" borderId="36" xfId="0" applyNumberFormat="1" applyFont="1" applyFill="1" applyBorder="1" applyAlignment="1" applyProtection="1">
      <alignment vertical="center" wrapText="1"/>
      <protection locked="0"/>
    </xf>
    <xf numFmtId="49" fontId="6" fillId="2" borderId="26" xfId="0" applyNumberFormat="1" applyFont="1" applyFill="1" applyBorder="1" applyAlignment="1" applyProtection="1">
      <alignment vertical="center" wrapText="1"/>
    </xf>
    <xf numFmtId="49" fontId="3" fillId="2" borderId="16" xfId="0" applyNumberFormat="1" applyFont="1" applyFill="1" applyBorder="1" applyAlignment="1" applyProtection="1">
      <alignment horizontal="left" vertical="center" wrapText="1" indent="1"/>
    </xf>
    <xf numFmtId="49" fontId="3" fillId="2" borderId="16" xfId="0" applyNumberFormat="1" applyFont="1" applyFill="1" applyBorder="1" applyAlignment="1" applyProtection="1">
      <alignment horizontal="left" vertical="center" wrapText="1" indent="2"/>
    </xf>
    <xf numFmtId="49" fontId="3" fillId="3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3" fillId="3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3" fillId="2" borderId="33" xfId="0" applyNumberFormat="1" applyFont="1" applyFill="1" applyBorder="1" applyAlignment="1" applyProtection="1">
      <alignment horizontal="left" vertical="center" wrapText="1" indent="2"/>
    </xf>
    <xf numFmtId="4" fontId="3" fillId="2" borderId="38" xfId="0" applyNumberFormat="1" applyFont="1" applyFill="1" applyBorder="1" applyAlignment="1" applyProtection="1">
      <alignment vertical="center" wrapText="1"/>
      <protection locked="0"/>
    </xf>
    <xf numFmtId="4" fontId="3" fillId="2" borderId="39" xfId="0" applyNumberFormat="1" applyFont="1" applyFill="1" applyBorder="1" applyAlignment="1" applyProtection="1">
      <alignment vertical="center" wrapText="1"/>
      <protection locked="0"/>
    </xf>
    <xf numFmtId="4" fontId="3" fillId="2" borderId="31" xfId="0" applyNumberFormat="1" applyFont="1" applyFill="1" applyBorder="1" applyAlignment="1" applyProtection="1">
      <alignment vertical="center" wrapText="1"/>
    </xf>
    <xf numFmtId="4" fontId="3" fillId="2" borderId="19" xfId="0" applyNumberFormat="1" applyFont="1" applyFill="1" applyBorder="1" applyAlignment="1" applyProtection="1">
      <alignment vertical="center" wrapText="1"/>
    </xf>
    <xf numFmtId="4" fontId="3" fillId="2" borderId="19" xfId="0" applyNumberFormat="1" applyFont="1" applyFill="1" applyBorder="1" applyAlignment="1" applyProtection="1">
      <alignment vertical="center" wrapText="1"/>
      <protection locked="0"/>
    </xf>
    <xf numFmtId="49" fontId="3" fillId="3" borderId="16" xfId="0" applyNumberFormat="1" applyFont="1" applyFill="1" applyBorder="1" applyAlignment="1" applyProtection="1">
      <alignment horizontal="left" vertical="center" wrapText="1" indent="2"/>
    </xf>
    <xf numFmtId="4" fontId="3" fillId="3" borderId="19" xfId="0" applyNumberFormat="1" applyFont="1" applyFill="1" applyBorder="1" applyAlignment="1" applyProtection="1">
      <alignment vertical="center" wrapText="1"/>
      <protection locked="0"/>
    </xf>
    <xf numFmtId="49" fontId="3" fillId="2" borderId="12" xfId="0" applyNumberFormat="1" applyFont="1" applyFill="1" applyBorder="1" applyAlignment="1" applyProtection="1">
      <alignment horizontal="left" vertical="center" wrapText="1" indent="2"/>
    </xf>
    <xf numFmtId="4" fontId="3" fillId="2" borderId="40" xfId="0" applyNumberFormat="1" applyFont="1" applyFill="1" applyBorder="1" applyAlignment="1" applyProtection="1">
      <alignment vertical="center" wrapText="1"/>
      <protection locked="0"/>
    </xf>
    <xf numFmtId="4" fontId="3" fillId="2" borderId="41" xfId="0" applyNumberFormat="1" applyFont="1" applyFill="1" applyBorder="1" applyAlignment="1" applyProtection="1">
      <alignment vertical="center" wrapText="1"/>
      <protection locked="0"/>
    </xf>
    <xf numFmtId="4" fontId="3" fillId="2" borderId="42" xfId="0" applyNumberFormat="1" applyFont="1" applyFill="1" applyBorder="1" applyAlignment="1" applyProtection="1">
      <alignment vertical="center" wrapText="1"/>
      <protection locked="0"/>
    </xf>
    <xf numFmtId="49" fontId="3" fillId="2" borderId="26" xfId="0" applyNumberFormat="1" applyFont="1" applyFill="1" applyBorder="1" applyAlignment="1" applyProtection="1">
      <alignment vertical="center" wrapText="1"/>
    </xf>
    <xf numFmtId="4" fontId="3" fillId="2" borderId="27" xfId="0" applyNumberFormat="1" applyFont="1" applyFill="1" applyBorder="1" applyAlignment="1" applyProtection="1">
      <alignment vertical="center" wrapText="1"/>
      <protection locked="0"/>
    </xf>
    <xf numFmtId="4" fontId="3" fillId="2" borderId="28" xfId="0" applyNumberFormat="1" applyFont="1" applyFill="1" applyBorder="1" applyAlignment="1" applyProtection="1">
      <alignment vertical="center" wrapText="1"/>
      <protection locked="0"/>
    </xf>
    <xf numFmtId="4" fontId="3" fillId="2" borderId="15" xfId="0" applyNumberFormat="1" applyFont="1" applyFill="1" applyBorder="1" applyAlignment="1" applyProtection="1">
      <alignment vertical="center" wrapText="1"/>
      <protection locked="0"/>
    </xf>
    <xf numFmtId="4" fontId="3" fillId="2" borderId="11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168"/>
  <sheetViews>
    <sheetView tabSelected="1" topLeftCell="A130" workbookViewId="0">
      <selection activeCell="A130" sqref="A1:XFD1048576"/>
    </sheetView>
  </sheetViews>
  <sheetFormatPr defaultRowHeight="15"/>
  <cols>
    <col min="1" max="1" width="62.5703125" style="15" customWidth="1"/>
    <col min="2" max="2" width="8.42578125" style="15" bestFit="1" customWidth="1"/>
    <col min="3" max="5" width="19.7109375" style="15" customWidth="1"/>
    <col min="6" max="256" width="9.140625" style="15"/>
    <col min="257" max="257" width="62.5703125" style="15" customWidth="1"/>
    <col min="258" max="258" width="8.42578125" style="15" bestFit="1" customWidth="1"/>
    <col min="259" max="261" width="19.7109375" style="15" customWidth="1"/>
    <col min="262" max="512" width="9.140625" style="15"/>
    <col min="513" max="513" width="62.5703125" style="15" customWidth="1"/>
    <col min="514" max="514" width="8.42578125" style="15" bestFit="1" customWidth="1"/>
    <col min="515" max="517" width="19.7109375" style="15" customWidth="1"/>
    <col min="518" max="768" width="9.140625" style="15"/>
    <col min="769" max="769" width="62.5703125" style="15" customWidth="1"/>
    <col min="770" max="770" width="8.42578125" style="15" bestFit="1" customWidth="1"/>
    <col min="771" max="773" width="19.7109375" style="15" customWidth="1"/>
    <col min="774" max="1024" width="9.140625" style="15"/>
    <col min="1025" max="1025" width="62.5703125" style="15" customWidth="1"/>
    <col min="1026" max="1026" width="8.42578125" style="15" bestFit="1" customWidth="1"/>
    <col min="1027" max="1029" width="19.7109375" style="15" customWidth="1"/>
    <col min="1030" max="1280" width="9.140625" style="15"/>
    <col min="1281" max="1281" width="62.5703125" style="15" customWidth="1"/>
    <col min="1282" max="1282" width="8.42578125" style="15" bestFit="1" customWidth="1"/>
    <col min="1283" max="1285" width="19.7109375" style="15" customWidth="1"/>
    <col min="1286" max="1536" width="9.140625" style="15"/>
    <col min="1537" max="1537" width="62.5703125" style="15" customWidth="1"/>
    <col min="1538" max="1538" width="8.42578125" style="15" bestFit="1" customWidth="1"/>
    <col min="1539" max="1541" width="19.7109375" style="15" customWidth="1"/>
    <col min="1542" max="1792" width="9.140625" style="15"/>
    <col min="1793" max="1793" width="62.5703125" style="15" customWidth="1"/>
    <col min="1794" max="1794" width="8.42578125" style="15" bestFit="1" customWidth="1"/>
    <col min="1795" max="1797" width="19.7109375" style="15" customWidth="1"/>
    <col min="1798" max="2048" width="9.140625" style="15"/>
    <col min="2049" max="2049" width="62.5703125" style="15" customWidth="1"/>
    <col min="2050" max="2050" width="8.42578125" style="15" bestFit="1" customWidth="1"/>
    <col min="2051" max="2053" width="19.7109375" style="15" customWidth="1"/>
    <col min="2054" max="2304" width="9.140625" style="15"/>
    <col min="2305" max="2305" width="62.5703125" style="15" customWidth="1"/>
    <col min="2306" max="2306" width="8.42578125" style="15" bestFit="1" customWidth="1"/>
    <col min="2307" max="2309" width="19.7109375" style="15" customWidth="1"/>
    <col min="2310" max="2560" width="9.140625" style="15"/>
    <col min="2561" max="2561" width="62.5703125" style="15" customWidth="1"/>
    <col min="2562" max="2562" width="8.42578125" style="15" bestFit="1" customWidth="1"/>
    <col min="2563" max="2565" width="19.7109375" style="15" customWidth="1"/>
    <col min="2566" max="2816" width="9.140625" style="15"/>
    <col min="2817" max="2817" width="62.5703125" style="15" customWidth="1"/>
    <col min="2818" max="2818" width="8.42578125" style="15" bestFit="1" customWidth="1"/>
    <col min="2819" max="2821" width="19.7109375" style="15" customWidth="1"/>
    <col min="2822" max="3072" width="9.140625" style="15"/>
    <col min="3073" max="3073" width="62.5703125" style="15" customWidth="1"/>
    <col min="3074" max="3074" width="8.42578125" style="15" bestFit="1" customWidth="1"/>
    <col min="3075" max="3077" width="19.7109375" style="15" customWidth="1"/>
    <col min="3078" max="3328" width="9.140625" style="15"/>
    <col min="3329" max="3329" width="62.5703125" style="15" customWidth="1"/>
    <col min="3330" max="3330" width="8.42578125" style="15" bestFit="1" customWidth="1"/>
    <col min="3331" max="3333" width="19.7109375" style="15" customWidth="1"/>
    <col min="3334" max="3584" width="9.140625" style="15"/>
    <col min="3585" max="3585" width="62.5703125" style="15" customWidth="1"/>
    <col min="3586" max="3586" width="8.42578125" style="15" bestFit="1" customWidth="1"/>
    <col min="3587" max="3589" width="19.7109375" style="15" customWidth="1"/>
    <col min="3590" max="3840" width="9.140625" style="15"/>
    <col min="3841" max="3841" width="62.5703125" style="15" customWidth="1"/>
    <col min="3842" max="3842" width="8.42578125" style="15" bestFit="1" customWidth="1"/>
    <col min="3843" max="3845" width="19.7109375" style="15" customWidth="1"/>
    <col min="3846" max="4096" width="9.140625" style="15"/>
    <col min="4097" max="4097" width="62.5703125" style="15" customWidth="1"/>
    <col min="4098" max="4098" width="8.42578125" style="15" bestFit="1" customWidth="1"/>
    <col min="4099" max="4101" width="19.7109375" style="15" customWidth="1"/>
    <col min="4102" max="4352" width="9.140625" style="15"/>
    <col min="4353" max="4353" width="62.5703125" style="15" customWidth="1"/>
    <col min="4354" max="4354" width="8.42578125" style="15" bestFit="1" customWidth="1"/>
    <col min="4355" max="4357" width="19.7109375" style="15" customWidth="1"/>
    <col min="4358" max="4608" width="9.140625" style="15"/>
    <col min="4609" max="4609" width="62.5703125" style="15" customWidth="1"/>
    <col min="4610" max="4610" width="8.42578125" style="15" bestFit="1" customWidth="1"/>
    <col min="4611" max="4613" width="19.7109375" style="15" customWidth="1"/>
    <col min="4614" max="4864" width="9.140625" style="15"/>
    <col min="4865" max="4865" width="62.5703125" style="15" customWidth="1"/>
    <col min="4866" max="4866" width="8.42578125" style="15" bestFit="1" customWidth="1"/>
    <col min="4867" max="4869" width="19.7109375" style="15" customWidth="1"/>
    <col min="4870" max="5120" width="9.140625" style="15"/>
    <col min="5121" max="5121" width="62.5703125" style="15" customWidth="1"/>
    <col min="5122" max="5122" width="8.42578125" style="15" bestFit="1" customWidth="1"/>
    <col min="5123" max="5125" width="19.7109375" style="15" customWidth="1"/>
    <col min="5126" max="5376" width="9.140625" style="15"/>
    <col min="5377" max="5377" width="62.5703125" style="15" customWidth="1"/>
    <col min="5378" max="5378" width="8.42578125" style="15" bestFit="1" customWidth="1"/>
    <col min="5379" max="5381" width="19.7109375" style="15" customWidth="1"/>
    <col min="5382" max="5632" width="9.140625" style="15"/>
    <col min="5633" max="5633" width="62.5703125" style="15" customWidth="1"/>
    <col min="5634" max="5634" width="8.42578125" style="15" bestFit="1" customWidth="1"/>
    <col min="5635" max="5637" width="19.7109375" style="15" customWidth="1"/>
    <col min="5638" max="5888" width="9.140625" style="15"/>
    <col min="5889" max="5889" width="62.5703125" style="15" customWidth="1"/>
    <col min="5890" max="5890" width="8.42578125" style="15" bestFit="1" customWidth="1"/>
    <col min="5891" max="5893" width="19.7109375" style="15" customWidth="1"/>
    <col min="5894" max="6144" width="9.140625" style="15"/>
    <col min="6145" max="6145" width="62.5703125" style="15" customWidth="1"/>
    <col min="6146" max="6146" width="8.42578125" style="15" bestFit="1" customWidth="1"/>
    <col min="6147" max="6149" width="19.7109375" style="15" customWidth="1"/>
    <col min="6150" max="6400" width="9.140625" style="15"/>
    <col min="6401" max="6401" width="62.5703125" style="15" customWidth="1"/>
    <col min="6402" max="6402" width="8.42578125" style="15" bestFit="1" customWidth="1"/>
    <col min="6403" max="6405" width="19.7109375" style="15" customWidth="1"/>
    <col min="6406" max="6656" width="9.140625" style="15"/>
    <col min="6657" max="6657" width="62.5703125" style="15" customWidth="1"/>
    <col min="6658" max="6658" width="8.42578125" style="15" bestFit="1" customWidth="1"/>
    <col min="6659" max="6661" width="19.7109375" style="15" customWidth="1"/>
    <col min="6662" max="6912" width="9.140625" style="15"/>
    <col min="6913" max="6913" width="62.5703125" style="15" customWidth="1"/>
    <col min="6914" max="6914" width="8.42578125" style="15" bestFit="1" customWidth="1"/>
    <col min="6915" max="6917" width="19.7109375" style="15" customWidth="1"/>
    <col min="6918" max="7168" width="9.140625" style="15"/>
    <col min="7169" max="7169" width="62.5703125" style="15" customWidth="1"/>
    <col min="7170" max="7170" width="8.42578125" style="15" bestFit="1" customWidth="1"/>
    <col min="7171" max="7173" width="19.7109375" style="15" customWidth="1"/>
    <col min="7174" max="7424" width="9.140625" style="15"/>
    <col min="7425" max="7425" width="62.5703125" style="15" customWidth="1"/>
    <col min="7426" max="7426" width="8.42578125" style="15" bestFit="1" customWidth="1"/>
    <col min="7427" max="7429" width="19.7109375" style="15" customWidth="1"/>
    <col min="7430" max="7680" width="9.140625" style="15"/>
    <col min="7681" max="7681" width="62.5703125" style="15" customWidth="1"/>
    <col min="7682" max="7682" width="8.42578125" style="15" bestFit="1" customWidth="1"/>
    <col min="7683" max="7685" width="19.7109375" style="15" customWidth="1"/>
    <col min="7686" max="7936" width="9.140625" style="15"/>
    <col min="7937" max="7937" width="62.5703125" style="15" customWidth="1"/>
    <col min="7938" max="7938" width="8.42578125" style="15" bestFit="1" customWidth="1"/>
    <col min="7939" max="7941" width="19.7109375" style="15" customWidth="1"/>
    <col min="7942" max="8192" width="9.140625" style="15"/>
    <col min="8193" max="8193" width="62.5703125" style="15" customWidth="1"/>
    <col min="8194" max="8194" width="8.42578125" style="15" bestFit="1" customWidth="1"/>
    <col min="8195" max="8197" width="19.7109375" style="15" customWidth="1"/>
    <col min="8198" max="8448" width="9.140625" style="15"/>
    <col min="8449" max="8449" width="62.5703125" style="15" customWidth="1"/>
    <col min="8450" max="8450" width="8.42578125" style="15" bestFit="1" customWidth="1"/>
    <col min="8451" max="8453" width="19.7109375" style="15" customWidth="1"/>
    <col min="8454" max="8704" width="9.140625" style="15"/>
    <col min="8705" max="8705" width="62.5703125" style="15" customWidth="1"/>
    <col min="8706" max="8706" width="8.42578125" style="15" bestFit="1" customWidth="1"/>
    <col min="8707" max="8709" width="19.7109375" style="15" customWidth="1"/>
    <col min="8710" max="8960" width="9.140625" style="15"/>
    <col min="8961" max="8961" width="62.5703125" style="15" customWidth="1"/>
    <col min="8962" max="8962" width="8.42578125" style="15" bestFit="1" customWidth="1"/>
    <col min="8963" max="8965" width="19.7109375" style="15" customWidth="1"/>
    <col min="8966" max="9216" width="9.140625" style="15"/>
    <col min="9217" max="9217" width="62.5703125" style="15" customWidth="1"/>
    <col min="9218" max="9218" width="8.42578125" style="15" bestFit="1" customWidth="1"/>
    <col min="9219" max="9221" width="19.7109375" style="15" customWidth="1"/>
    <col min="9222" max="9472" width="9.140625" style="15"/>
    <col min="9473" max="9473" width="62.5703125" style="15" customWidth="1"/>
    <col min="9474" max="9474" width="8.42578125" style="15" bestFit="1" customWidth="1"/>
    <col min="9475" max="9477" width="19.7109375" style="15" customWidth="1"/>
    <col min="9478" max="9728" width="9.140625" style="15"/>
    <col min="9729" max="9729" width="62.5703125" style="15" customWidth="1"/>
    <col min="9730" max="9730" width="8.42578125" style="15" bestFit="1" customWidth="1"/>
    <col min="9731" max="9733" width="19.7109375" style="15" customWidth="1"/>
    <col min="9734" max="9984" width="9.140625" style="15"/>
    <col min="9985" max="9985" width="62.5703125" style="15" customWidth="1"/>
    <col min="9986" max="9986" width="8.42578125" style="15" bestFit="1" customWidth="1"/>
    <col min="9987" max="9989" width="19.7109375" style="15" customWidth="1"/>
    <col min="9990" max="10240" width="9.140625" style="15"/>
    <col min="10241" max="10241" width="62.5703125" style="15" customWidth="1"/>
    <col min="10242" max="10242" width="8.42578125" style="15" bestFit="1" customWidth="1"/>
    <col min="10243" max="10245" width="19.7109375" style="15" customWidth="1"/>
    <col min="10246" max="10496" width="9.140625" style="15"/>
    <col min="10497" max="10497" width="62.5703125" style="15" customWidth="1"/>
    <col min="10498" max="10498" width="8.42578125" style="15" bestFit="1" customWidth="1"/>
    <col min="10499" max="10501" width="19.7109375" style="15" customWidth="1"/>
    <col min="10502" max="10752" width="9.140625" style="15"/>
    <col min="10753" max="10753" width="62.5703125" style="15" customWidth="1"/>
    <col min="10754" max="10754" width="8.42578125" style="15" bestFit="1" customWidth="1"/>
    <col min="10755" max="10757" width="19.7109375" style="15" customWidth="1"/>
    <col min="10758" max="11008" width="9.140625" style="15"/>
    <col min="11009" max="11009" width="62.5703125" style="15" customWidth="1"/>
    <col min="11010" max="11010" width="8.42578125" style="15" bestFit="1" customWidth="1"/>
    <col min="11011" max="11013" width="19.7109375" style="15" customWidth="1"/>
    <col min="11014" max="11264" width="9.140625" style="15"/>
    <col min="11265" max="11265" width="62.5703125" style="15" customWidth="1"/>
    <col min="11266" max="11266" width="8.42578125" style="15" bestFit="1" customWidth="1"/>
    <col min="11267" max="11269" width="19.7109375" style="15" customWidth="1"/>
    <col min="11270" max="11520" width="9.140625" style="15"/>
    <col min="11521" max="11521" width="62.5703125" style="15" customWidth="1"/>
    <col min="11522" max="11522" width="8.42578125" style="15" bestFit="1" customWidth="1"/>
    <col min="11523" max="11525" width="19.7109375" style="15" customWidth="1"/>
    <col min="11526" max="11776" width="9.140625" style="15"/>
    <col min="11777" max="11777" width="62.5703125" style="15" customWidth="1"/>
    <col min="11778" max="11778" width="8.42578125" style="15" bestFit="1" customWidth="1"/>
    <col min="11779" max="11781" width="19.7109375" style="15" customWidth="1"/>
    <col min="11782" max="12032" width="9.140625" style="15"/>
    <col min="12033" max="12033" width="62.5703125" style="15" customWidth="1"/>
    <col min="12034" max="12034" width="8.42578125" style="15" bestFit="1" customWidth="1"/>
    <col min="12035" max="12037" width="19.7109375" style="15" customWidth="1"/>
    <col min="12038" max="12288" width="9.140625" style="15"/>
    <col min="12289" max="12289" width="62.5703125" style="15" customWidth="1"/>
    <col min="12290" max="12290" width="8.42578125" style="15" bestFit="1" customWidth="1"/>
    <col min="12291" max="12293" width="19.7109375" style="15" customWidth="1"/>
    <col min="12294" max="12544" width="9.140625" style="15"/>
    <col min="12545" max="12545" width="62.5703125" style="15" customWidth="1"/>
    <col min="12546" max="12546" width="8.42578125" style="15" bestFit="1" customWidth="1"/>
    <col min="12547" max="12549" width="19.7109375" style="15" customWidth="1"/>
    <col min="12550" max="12800" width="9.140625" style="15"/>
    <col min="12801" max="12801" width="62.5703125" style="15" customWidth="1"/>
    <col min="12802" max="12802" width="8.42578125" style="15" bestFit="1" customWidth="1"/>
    <col min="12803" max="12805" width="19.7109375" style="15" customWidth="1"/>
    <col min="12806" max="13056" width="9.140625" style="15"/>
    <col min="13057" max="13057" width="62.5703125" style="15" customWidth="1"/>
    <col min="13058" max="13058" width="8.42578125" style="15" bestFit="1" customWidth="1"/>
    <col min="13059" max="13061" width="19.7109375" style="15" customWidth="1"/>
    <col min="13062" max="13312" width="9.140625" style="15"/>
    <col min="13313" max="13313" width="62.5703125" style="15" customWidth="1"/>
    <col min="13314" max="13314" width="8.42578125" style="15" bestFit="1" customWidth="1"/>
    <col min="13315" max="13317" width="19.7109375" style="15" customWidth="1"/>
    <col min="13318" max="13568" width="9.140625" style="15"/>
    <col min="13569" max="13569" width="62.5703125" style="15" customWidth="1"/>
    <col min="13570" max="13570" width="8.42578125" style="15" bestFit="1" customWidth="1"/>
    <col min="13571" max="13573" width="19.7109375" style="15" customWidth="1"/>
    <col min="13574" max="13824" width="9.140625" style="15"/>
    <col min="13825" max="13825" width="62.5703125" style="15" customWidth="1"/>
    <col min="13826" max="13826" width="8.42578125" style="15" bestFit="1" customWidth="1"/>
    <col min="13827" max="13829" width="19.7109375" style="15" customWidth="1"/>
    <col min="13830" max="14080" width="9.140625" style="15"/>
    <col min="14081" max="14081" width="62.5703125" style="15" customWidth="1"/>
    <col min="14082" max="14082" width="8.42578125" style="15" bestFit="1" customWidth="1"/>
    <col min="14083" max="14085" width="19.7109375" style="15" customWidth="1"/>
    <col min="14086" max="14336" width="9.140625" style="15"/>
    <col min="14337" max="14337" width="62.5703125" style="15" customWidth="1"/>
    <col min="14338" max="14338" width="8.42578125" style="15" bestFit="1" customWidth="1"/>
    <col min="14339" max="14341" width="19.7109375" style="15" customWidth="1"/>
    <col min="14342" max="14592" width="9.140625" style="15"/>
    <col min="14593" max="14593" width="62.5703125" style="15" customWidth="1"/>
    <col min="14594" max="14594" width="8.42578125" style="15" bestFit="1" customWidth="1"/>
    <col min="14595" max="14597" width="19.7109375" style="15" customWidth="1"/>
    <col min="14598" max="14848" width="9.140625" style="15"/>
    <col min="14849" max="14849" width="62.5703125" style="15" customWidth="1"/>
    <col min="14850" max="14850" width="8.42578125" style="15" bestFit="1" customWidth="1"/>
    <col min="14851" max="14853" width="19.7109375" style="15" customWidth="1"/>
    <col min="14854" max="15104" width="9.140625" style="15"/>
    <col min="15105" max="15105" width="62.5703125" style="15" customWidth="1"/>
    <col min="15106" max="15106" width="8.42578125" style="15" bestFit="1" customWidth="1"/>
    <col min="15107" max="15109" width="19.7109375" style="15" customWidth="1"/>
    <col min="15110" max="15360" width="9.140625" style="15"/>
    <col min="15361" max="15361" width="62.5703125" style="15" customWidth="1"/>
    <col min="15362" max="15362" width="8.42578125" style="15" bestFit="1" customWidth="1"/>
    <col min="15363" max="15365" width="19.7109375" style="15" customWidth="1"/>
    <col min="15366" max="15616" width="9.140625" style="15"/>
    <col min="15617" max="15617" width="62.5703125" style="15" customWidth="1"/>
    <col min="15618" max="15618" width="8.42578125" style="15" bestFit="1" customWidth="1"/>
    <col min="15619" max="15621" width="19.7109375" style="15" customWidth="1"/>
    <col min="15622" max="15872" width="9.140625" style="15"/>
    <col min="15873" max="15873" width="62.5703125" style="15" customWidth="1"/>
    <col min="15874" max="15874" width="8.42578125" style="15" bestFit="1" customWidth="1"/>
    <col min="15875" max="15877" width="19.7109375" style="15" customWidth="1"/>
    <col min="15878" max="16128" width="9.140625" style="15"/>
    <col min="16129" max="16129" width="62.5703125" style="15" customWidth="1"/>
    <col min="16130" max="16130" width="8.42578125" style="15" bestFit="1" customWidth="1"/>
    <col min="16131" max="16133" width="19.7109375" style="15" customWidth="1"/>
    <col min="16134" max="16384" width="9.140625" style="15"/>
  </cols>
  <sheetData>
    <row r="1" spans="1:5" ht="18.75">
      <c r="A1" s="14" t="s">
        <v>0</v>
      </c>
      <c r="B1" s="14"/>
      <c r="C1" s="14"/>
      <c r="D1" s="14"/>
      <c r="E1" s="14"/>
    </row>
    <row r="2" spans="1:5" ht="15.75" thickBot="1">
      <c r="A2" s="16"/>
      <c r="B2" s="16"/>
      <c r="C2" s="16"/>
      <c r="D2" s="17"/>
    </row>
    <row r="3" spans="1:5" ht="48" thickBot="1">
      <c r="A3" s="18" t="s">
        <v>1</v>
      </c>
      <c r="B3" s="19" t="s">
        <v>2</v>
      </c>
      <c r="C3" s="20" t="s">
        <v>3</v>
      </c>
      <c r="D3" s="21" t="s">
        <v>4</v>
      </c>
      <c r="E3" s="22" t="s">
        <v>5</v>
      </c>
    </row>
    <row r="4" spans="1:5" ht="15.75">
      <c r="A4" s="23">
        <v>1</v>
      </c>
      <c r="B4" s="24">
        <v>2</v>
      </c>
      <c r="C4" s="25">
        <v>3</v>
      </c>
      <c r="D4" s="25">
        <v>4</v>
      </c>
      <c r="E4" s="24">
        <v>5</v>
      </c>
    </row>
    <row r="5" spans="1:5" ht="15.75" thickBot="1">
      <c r="A5" s="26" t="s">
        <v>6</v>
      </c>
      <c r="B5" s="13">
        <v>100</v>
      </c>
      <c r="C5" s="27">
        <f>ROUND(C6+C19+C24+C29+C34+C73+C93+C110+C127+C132+C137,2)</f>
        <v>149849.59</v>
      </c>
      <c r="D5" s="27">
        <f>ROUND(D6+D19+D24+D29+D34+D73+D93+D110+D127+D132+D137,2)</f>
        <v>669.9</v>
      </c>
      <c r="E5" s="28">
        <f>ROUND(E6+E19+E24+E29+E34+E73+E93+E110+E127+E132+E137,2)</f>
        <v>133675.47</v>
      </c>
    </row>
    <row r="6" spans="1:5" ht="30">
      <c r="A6" s="29" t="s">
        <v>7</v>
      </c>
      <c r="B6" s="30">
        <v>101</v>
      </c>
      <c r="C6" s="31">
        <f>ROUND(C7+C16+C13+C10,2)</f>
        <v>0</v>
      </c>
      <c r="D6" s="31">
        <f>ROUND(D7+D16+D13+D10,2)</f>
        <v>0</v>
      </c>
      <c r="E6" s="32">
        <f>ROUND(E7+E16+E13+E10,2)</f>
        <v>0</v>
      </c>
    </row>
    <row r="7" spans="1:5" ht="25.5">
      <c r="A7" s="1" t="s">
        <v>8</v>
      </c>
      <c r="B7" s="10" t="s">
        <v>9</v>
      </c>
      <c r="C7" s="33">
        <f>ROUND(C8-C9,2)</f>
        <v>0</v>
      </c>
      <c r="D7" s="33">
        <f>ROUND(D8-D9,2)</f>
        <v>0</v>
      </c>
      <c r="E7" s="34">
        <f>ROUND(E8-E9,2)</f>
        <v>0</v>
      </c>
    </row>
    <row r="8" spans="1:5">
      <c r="A8" s="2" t="s">
        <v>10</v>
      </c>
      <c r="B8" s="10" t="s">
        <v>11</v>
      </c>
      <c r="C8" s="35"/>
      <c r="D8" s="36"/>
      <c r="E8" s="3"/>
    </row>
    <row r="9" spans="1:5">
      <c r="A9" s="2" t="s">
        <v>12</v>
      </c>
      <c r="B9" s="10" t="s">
        <v>13</v>
      </c>
      <c r="C9" s="35"/>
      <c r="D9" s="36"/>
      <c r="E9" s="3"/>
    </row>
    <row r="10" spans="1:5" ht="25.5">
      <c r="A10" s="1" t="s">
        <v>14</v>
      </c>
      <c r="B10" s="10" t="s">
        <v>15</v>
      </c>
      <c r="C10" s="33">
        <f>ROUND(C11-C12,2)</f>
        <v>0</v>
      </c>
      <c r="D10" s="33">
        <f>ROUND(D11-D12,2)</f>
        <v>0</v>
      </c>
      <c r="E10" s="34">
        <f>ROUND(E11-E12,2)</f>
        <v>0</v>
      </c>
    </row>
    <row r="11" spans="1:5">
      <c r="A11" s="2" t="s">
        <v>16</v>
      </c>
      <c r="B11" s="10" t="s">
        <v>17</v>
      </c>
      <c r="C11" s="35"/>
      <c r="D11" s="36"/>
      <c r="E11" s="3"/>
    </row>
    <row r="12" spans="1:5">
      <c r="A12" s="2" t="s">
        <v>12</v>
      </c>
      <c r="B12" s="10" t="s">
        <v>18</v>
      </c>
      <c r="C12" s="35"/>
      <c r="D12" s="36"/>
      <c r="E12" s="3"/>
    </row>
    <row r="13" spans="1:5">
      <c r="A13" s="1" t="s">
        <v>19</v>
      </c>
      <c r="B13" s="10" t="s">
        <v>20</v>
      </c>
      <c r="C13" s="33">
        <f>ROUND(C14-C15,2)</f>
        <v>0</v>
      </c>
      <c r="D13" s="33">
        <f>ROUND(D14-D15,2)</f>
        <v>0</v>
      </c>
      <c r="E13" s="34">
        <f>ROUND(E14-E15,2)</f>
        <v>0</v>
      </c>
    </row>
    <row r="14" spans="1:5">
      <c r="A14" s="2" t="s">
        <v>16</v>
      </c>
      <c r="B14" s="10" t="s">
        <v>21</v>
      </c>
      <c r="C14" s="35"/>
      <c r="D14" s="36"/>
      <c r="E14" s="3"/>
    </row>
    <row r="15" spans="1:5">
      <c r="A15" s="2" t="s">
        <v>12</v>
      </c>
      <c r="B15" s="10" t="s">
        <v>22</v>
      </c>
      <c r="C15" s="35"/>
      <c r="D15" s="36"/>
      <c r="E15" s="3"/>
    </row>
    <row r="16" spans="1:5">
      <c r="A16" s="1" t="s">
        <v>23</v>
      </c>
      <c r="B16" s="10" t="s">
        <v>24</v>
      </c>
      <c r="C16" s="33">
        <f>ROUND(C17-C18,2)</f>
        <v>0</v>
      </c>
      <c r="D16" s="33">
        <f>ROUND(D17-D18,2)</f>
        <v>0</v>
      </c>
      <c r="E16" s="34">
        <f>ROUND(E17-E18,2)</f>
        <v>0</v>
      </c>
    </row>
    <row r="17" spans="1:5">
      <c r="A17" s="2" t="s">
        <v>16</v>
      </c>
      <c r="B17" s="10" t="s">
        <v>25</v>
      </c>
      <c r="C17" s="35"/>
      <c r="D17" s="36"/>
      <c r="E17" s="3"/>
    </row>
    <row r="18" spans="1:5" ht="15.75" thickBot="1">
      <c r="A18" s="4" t="s">
        <v>12</v>
      </c>
      <c r="B18" s="13" t="s">
        <v>26</v>
      </c>
      <c r="C18" s="37"/>
      <c r="D18" s="38"/>
      <c r="E18" s="5"/>
    </row>
    <row r="19" spans="1:5" ht="30">
      <c r="A19" s="29" t="s">
        <v>27</v>
      </c>
      <c r="B19" s="39">
        <v>102</v>
      </c>
      <c r="C19" s="31">
        <f>ROUND(C20+C21+C22+C23,2)</f>
        <v>0</v>
      </c>
      <c r="D19" s="31">
        <f>ROUND(D20+D21+D22+D23,2)</f>
        <v>0</v>
      </c>
      <c r="E19" s="32">
        <f>ROUND(E20+E21+E22+E23,2)</f>
        <v>0</v>
      </c>
    </row>
    <row r="20" spans="1:5" ht="25.5">
      <c r="A20" s="1" t="s">
        <v>28</v>
      </c>
      <c r="B20" s="10" t="s">
        <v>29</v>
      </c>
      <c r="C20" s="35"/>
      <c r="D20" s="36"/>
      <c r="E20" s="3"/>
    </row>
    <row r="21" spans="1:5" ht="25.5">
      <c r="A21" s="1" t="s">
        <v>30</v>
      </c>
      <c r="B21" s="10" t="s">
        <v>31</v>
      </c>
      <c r="C21" s="35"/>
      <c r="D21" s="36"/>
      <c r="E21" s="3"/>
    </row>
    <row r="22" spans="1:5">
      <c r="A22" s="1" t="s">
        <v>32</v>
      </c>
      <c r="B22" s="10" t="s">
        <v>33</v>
      </c>
      <c r="C22" s="35"/>
      <c r="D22" s="36"/>
      <c r="E22" s="3"/>
    </row>
    <row r="23" spans="1:5" ht="15.75" thickBot="1">
      <c r="A23" s="6" t="s">
        <v>34</v>
      </c>
      <c r="B23" s="13" t="s">
        <v>35</v>
      </c>
      <c r="C23" s="37"/>
      <c r="D23" s="38"/>
      <c r="E23" s="5"/>
    </row>
    <row r="24" spans="1:5" ht="30">
      <c r="A24" s="40" t="s">
        <v>36</v>
      </c>
      <c r="B24" s="39">
        <v>103</v>
      </c>
      <c r="C24" s="31">
        <f>ROUND(C25+C26+C27+C28,2)</f>
        <v>0</v>
      </c>
      <c r="D24" s="31">
        <f>ROUND(D25+D26+D27+D28,2)</f>
        <v>0</v>
      </c>
      <c r="E24" s="32">
        <f>ROUND(E25+E26+E27+E28,2)</f>
        <v>0</v>
      </c>
    </row>
    <row r="25" spans="1:5" ht="25.5">
      <c r="A25" s="1" t="s">
        <v>28</v>
      </c>
      <c r="B25" s="10" t="s">
        <v>37</v>
      </c>
      <c r="C25" s="35"/>
      <c r="D25" s="36"/>
      <c r="E25" s="3"/>
    </row>
    <row r="26" spans="1:5" ht="25.5">
      <c r="A26" s="1" t="s">
        <v>30</v>
      </c>
      <c r="B26" s="10" t="s">
        <v>38</v>
      </c>
      <c r="C26" s="35"/>
      <c r="D26" s="36"/>
      <c r="E26" s="3"/>
    </row>
    <row r="27" spans="1:5">
      <c r="A27" s="1" t="s">
        <v>32</v>
      </c>
      <c r="B27" s="10" t="s">
        <v>39</v>
      </c>
      <c r="C27" s="35"/>
      <c r="D27" s="36"/>
      <c r="E27" s="3"/>
    </row>
    <row r="28" spans="1:5" ht="15.75" thickBot="1">
      <c r="A28" s="6" t="s">
        <v>34</v>
      </c>
      <c r="B28" s="13" t="s">
        <v>40</v>
      </c>
      <c r="C28" s="37"/>
      <c r="D28" s="38"/>
      <c r="E28" s="5"/>
    </row>
    <row r="29" spans="1:5" ht="30">
      <c r="A29" s="40" t="s">
        <v>41</v>
      </c>
      <c r="B29" s="39">
        <v>105</v>
      </c>
      <c r="C29" s="31">
        <f>ROUND(C30+C31+C32+C33,2)</f>
        <v>0</v>
      </c>
      <c r="D29" s="31">
        <f>ROUND(D30+D31+D32+D33,2)</f>
        <v>0</v>
      </c>
      <c r="E29" s="32">
        <f>ROUND(E30+E31+E32+E33,2)</f>
        <v>0</v>
      </c>
    </row>
    <row r="30" spans="1:5" ht="38.25">
      <c r="A30" s="1" t="s">
        <v>42</v>
      </c>
      <c r="B30" s="10" t="s">
        <v>43</v>
      </c>
      <c r="C30" s="35"/>
      <c r="D30" s="36"/>
      <c r="E30" s="3"/>
    </row>
    <row r="31" spans="1:5" ht="25.5">
      <c r="A31" s="1" t="s">
        <v>14</v>
      </c>
      <c r="B31" s="10" t="s">
        <v>44</v>
      </c>
      <c r="C31" s="35"/>
      <c r="D31" s="36"/>
      <c r="E31" s="3"/>
    </row>
    <row r="32" spans="1:5">
      <c r="A32" s="1" t="s">
        <v>19</v>
      </c>
      <c r="B32" s="10" t="s">
        <v>45</v>
      </c>
      <c r="C32" s="35"/>
      <c r="D32" s="36"/>
      <c r="E32" s="3"/>
    </row>
    <row r="33" spans="1:5" ht="15.75" thickBot="1">
      <c r="A33" s="6" t="s">
        <v>23</v>
      </c>
      <c r="B33" s="13" t="s">
        <v>46</v>
      </c>
      <c r="C33" s="37"/>
      <c r="D33" s="38"/>
      <c r="E33" s="5"/>
    </row>
    <row r="34" spans="1:5">
      <c r="A34" s="40" t="s">
        <v>47</v>
      </c>
      <c r="B34" s="39">
        <v>106</v>
      </c>
      <c r="C34" s="41">
        <f>ROUND(C35+C64+C53+C44,2)</f>
        <v>0</v>
      </c>
      <c r="D34" s="42">
        <f>ROUND(D35+D64+D53+D44,2)</f>
        <v>0</v>
      </c>
      <c r="E34" s="43">
        <f>ROUND(E35+E64+E53+E44,2)</f>
        <v>130917.8</v>
      </c>
    </row>
    <row r="35" spans="1:5" ht="25.5">
      <c r="A35" s="1" t="s">
        <v>8</v>
      </c>
      <c r="B35" s="10" t="s">
        <v>48</v>
      </c>
      <c r="C35" s="44">
        <f>ROUND(C36-C40,2)</f>
        <v>0</v>
      </c>
      <c r="D35" s="45">
        <f>ROUND(D36-D40,2)</f>
        <v>0</v>
      </c>
      <c r="E35" s="46">
        <f>ROUND(E36-E40,2)</f>
        <v>0</v>
      </c>
    </row>
    <row r="36" spans="1:5">
      <c r="A36" s="2" t="s">
        <v>49</v>
      </c>
      <c r="B36" s="10" t="s">
        <v>50</v>
      </c>
      <c r="C36" s="47">
        <f>ROUND(SUM(C37:C39),2)</f>
        <v>0</v>
      </c>
      <c r="D36" s="47">
        <f>ROUND(SUM(D37:D39),2)</f>
        <v>311980</v>
      </c>
      <c r="E36" s="48">
        <f>ROUND(SUM(E37:E39),2)</f>
        <v>0</v>
      </c>
    </row>
    <row r="37" spans="1:5" hidden="1">
      <c r="A37" s="2"/>
      <c r="B37" s="10"/>
      <c r="C37" s="49"/>
      <c r="D37" s="50"/>
      <c r="E37" s="3"/>
    </row>
    <row r="38" spans="1:5">
      <c r="A38" s="51" t="s">
        <v>51</v>
      </c>
      <c r="B38" s="10"/>
      <c r="C38" s="49">
        <v>0</v>
      </c>
      <c r="D38" s="50">
        <v>311980</v>
      </c>
      <c r="E38" s="3">
        <v>0</v>
      </c>
    </row>
    <row r="39" spans="1:5" hidden="1">
      <c r="A39" s="2"/>
      <c r="B39" s="10"/>
      <c r="C39" s="49"/>
      <c r="D39" s="50"/>
      <c r="E39" s="3"/>
    </row>
    <row r="40" spans="1:5">
      <c r="A40" s="2" t="s">
        <v>52</v>
      </c>
      <c r="B40" s="10" t="s">
        <v>53</v>
      </c>
      <c r="C40" s="47">
        <f>ROUND(SUM(C41:C43),2)</f>
        <v>0</v>
      </c>
      <c r="D40" s="47">
        <f>ROUND(SUM(D41:D43),2)</f>
        <v>311980</v>
      </c>
      <c r="E40" s="48">
        <f>ROUND(SUM(E41:E43),2)</f>
        <v>0</v>
      </c>
    </row>
    <row r="41" spans="1:5" hidden="1">
      <c r="A41" s="2"/>
      <c r="B41" s="10"/>
      <c r="C41" s="49"/>
      <c r="D41" s="50"/>
      <c r="E41" s="3"/>
    </row>
    <row r="42" spans="1:5">
      <c r="A42" s="51" t="s">
        <v>51</v>
      </c>
      <c r="B42" s="10"/>
      <c r="C42" s="49">
        <v>0</v>
      </c>
      <c r="D42" s="50">
        <v>311980</v>
      </c>
      <c r="E42" s="3">
        <v>0</v>
      </c>
    </row>
    <row r="43" spans="1:5" hidden="1">
      <c r="A43" s="2"/>
      <c r="B43" s="10"/>
      <c r="C43" s="49"/>
      <c r="D43" s="50"/>
      <c r="E43" s="3"/>
    </row>
    <row r="44" spans="1:5" ht="25.5">
      <c r="A44" s="1" t="s">
        <v>14</v>
      </c>
      <c r="B44" s="10" t="s">
        <v>54</v>
      </c>
      <c r="C44" s="44">
        <f>ROUND(C45-C49,2)</f>
        <v>0</v>
      </c>
      <c r="D44" s="45">
        <f>ROUND(D45-D49,2)</f>
        <v>0</v>
      </c>
      <c r="E44" s="46">
        <f>ROUND(E45-E49,2)</f>
        <v>22443.8</v>
      </c>
    </row>
    <row r="45" spans="1:5">
      <c r="A45" s="2" t="s">
        <v>49</v>
      </c>
      <c r="B45" s="10" t="s">
        <v>55</v>
      </c>
      <c r="C45" s="47">
        <f>ROUND(SUM(C46:C48),2)</f>
        <v>0</v>
      </c>
      <c r="D45" s="47">
        <f>ROUND(SUM(D46:D48),2)</f>
        <v>0</v>
      </c>
      <c r="E45" s="48">
        <f>ROUND(SUM(E46:E48),2)</f>
        <v>22443.8</v>
      </c>
    </row>
    <row r="46" spans="1:5" hidden="1">
      <c r="A46" s="2"/>
      <c r="B46" s="10"/>
      <c r="C46" s="49"/>
      <c r="D46" s="50"/>
      <c r="E46" s="3"/>
    </row>
    <row r="47" spans="1:5">
      <c r="A47" s="51" t="s">
        <v>56</v>
      </c>
      <c r="B47" s="10"/>
      <c r="C47" s="49">
        <v>0</v>
      </c>
      <c r="D47" s="50">
        <v>0</v>
      </c>
      <c r="E47" s="3">
        <v>22443.8</v>
      </c>
    </row>
    <row r="48" spans="1:5" hidden="1">
      <c r="A48" s="2"/>
      <c r="B48" s="10"/>
      <c r="C48" s="49"/>
      <c r="D48" s="50"/>
      <c r="E48" s="3"/>
    </row>
    <row r="49" spans="1:5">
      <c r="A49" s="2" t="s">
        <v>52</v>
      </c>
      <c r="B49" s="10" t="s">
        <v>57</v>
      </c>
      <c r="C49" s="47">
        <f>ROUND(SUM(C50:C52),2)</f>
        <v>0</v>
      </c>
      <c r="D49" s="47">
        <f>ROUND(SUM(D50:D52),2)</f>
        <v>0</v>
      </c>
      <c r="E49" s="48">
        <f>ROUND(SUM(E50:E52),2)</f>
        <v>0</v>
      </c>
    </row>
    <row r="50" spans="1:5" hidden="1">
      <c r="A50" s="2"/>
      <c r="B50" s="10"/>
      <c r="C50" s="49"/>
      <c r="D50" s="50"/>
      <c r="E50" s="3"/>
    </row>
    <row r="51" spans="1:5">
      <c r="A51" s="52"/>
      <c r="B51" s="53"/>
      <c r="C51" s="54"/>
      <c r="D51" s="55"/>
      <c r="E51" s="7"/>
    </row>
    <row r="52" spans="1:5" hidden="1">
      <c r="A52" s="2"/>
      <c r="B52" s="10"/>
      <c r="C52" s="49"/>
      <c r="D52" s="50"/>
      <c r="E52" s="3"/>
    </row>
    <row r="53" spans="1:5">
      <c r="A53" s="1" t="s">
        <v>19</v>
      </c>
      <c r="B53" s="10" t="s">
        <v>58</v>
      </c>
      <c r="C53" s="44">
        <f>ROUND(C54-C60,2)</f>
        <v>0</v>
      </c>
      <c r="D53" s="45">
        <f>ROUND(D54-D60,2)</f>
        <v>0</v>
      </c>
      <c r="E53" s="46">
        <f>ROUND(E54-E60,2)</f>
        <v>108474</v>
      </c>
    </row>
    <row r="54" spans="1:5">
      <c r="A54" s="2" t="s">
        <v>49</v>
      </c>
      <c r="B54" s="10" t="s">
        <v>59</v>
      </c>
      <c r="C54" s="47">
        <f>ROUND(SUM(C55:C59),2)</f>
        <v>0</v>
      </c>
      <c r="D54" s="47">
        <f>ROUND(SUM(D55:D59),2)</f>
        <v>0</v>
      </c>
      <c r="E54" s="48">
        <f>ROUND(SUM(E55:E59),2)</f>
        <v>108474</v>
      </c>
    </row>
    <row r="55" spans="1:5" hidden="1">
      <c r="A55" s="2"/>
      <c r="B55" s="10"/>
      <c r="C55" s="49"/>
      <c r="D55" s="50"/>
      <c r="E55" s="3"/>
    </row>
    <row r="56" spans="1:5">
      <c r="A56" s="51" t="s">
        <v>60</v>
      </c>
      <c r="B56" s="10"/>
      <c r="C56" s="49">
        <v>0</v>
      </c>
      <c r="D56" s="50">
        <v>0</v>
      </c>
      <c r="E56" s="3">
        <v>59000</v>
      </c>
    </row>
    <row r="57" spans="1:5">
      <c r="A57" s="51" t="s">
        <v>61</v>
      </c>
      <c r="B57" s="10"/>
      <c r="C57" s="49"/>
      <c r="D57" s="50"/>
      <c r="E57" s="3">
        <v>20424</v>
      </c>
    </row>
    <row r="58" spans="1:5">
      <c r="A58" s="51" t="s">
        <v>62</v>
      </c>
      <c r="B58" s="10"/>
      <c r="C58" s="49"/>
      <c r="D58" s="50"/>
      <c r="E58" s="3">
        <v>29050</v>
      </c>
    </row>
    <row r="59" spans="1:5" hidden="1">
      <c r="A59" s="2"/>
      <c r="B59" s="10"/>
      <c r="C59" s="49"/>
      <c r="D59" s="50"/>
      <c r="E59" s="3"/>
    </row>
    <row r="60" spans="1:5">
      <c r="A60" s="2" t="s">
        <v>52</v>
      </c>
      <c r="B60" s="10" t="s">
        <v>63</v>
      </c>
      <c r="C60" s="47">
        <f>ROUND(SUM(C61:C63),2)</f>
        <v>0</v>
      </c>
      <c r="D60" s="47">
        <f>ROUND(SUM(D61:D63),2)</f>
        <v>0</v>
      </c>
      <c r="E60" s="48">
        <f>ROUND(SUM(E61:E63),2)</f>
        <v>0</v>
      </c>
    </row>
    <row r="61" spans="1:5" hidden="1">
      <c r="A61" s="2"/>
      <c r="B61" s="10"/>
      <c r="C61" s="49"/>
      <c r="D61" s="50"/>
      <c r="E61" s="3"/>
    </row>
    <row r="62" spans="1:5">
      <c r="A62" s="52"/>
      <c r="B62" s="53"/>
      <c r="C62" s="54"/>
      <c r="D62" s="55"/>
      <c r="E62" s="7"/>
    </row>
    <row r="63" spans="1:5" hidden="1">
      <c r="A63" s="2"/>
      <c r="B63" s="10"/>
      <c r="C63" s="49"/>
      <c r="D63" s="50"/>
      <c r="E63" s="3"/>
    </row>
    <row r="64" spans="1:5">
      <c r="A64" s="1" t="s">
        <v>23</v>
      </c>
      <c r="B64" s="10" t="s">
        <v>64</v>
      </c>
      <c r="C64" s="44">
        <f>ROUND(C65-C69,2)</f>
        <v>0</v>
      </c>
      <c r="D64" s="45">
        <f>ROUND(D65-D69,2)</f>
        <v>0</v>
      </c>
      <c r="E64" s="46">
        <f>ROUND(E65-E69,2)</f>
        <v>0</v>
      </c>
    </row>
    <row r="65" spans="1:5">
      <c r="A65" s="2" t="s">
        <v>49</v>
      </c>
      <c r="B65" s="10" t="s">
        <v>65</v>
      </c>
      <c r="C65" s="47">
        <f>ROUND(SUM(C66:C68),2)</f>
        <v>0</v>
      </c>
      <c r="D65" s="47">
        <f>ROUND(SUM(D66:D68),2)</f>
        <v>0</v>
      </c>
      <c r="E65" s="48">
        <f>ROUND(SUM(E66:E68),2)</f>
        <v>0</v>
      </c>
    </row>
    <row r="66" spans="1:5" hidden="1">
      <c r="A66" s="2"/>
      <c r="B66" s="10"/>
      <c r="C66" s="49"/>
      <c r="D66" s="50"/>
      <c r="E66" s="3"/>
    </row>
    <row r="67" spans="1:5">
      <c r="A67" s="52"/>
      <c r="B67" s="53"/>
      <c r="C67" s="54"/>
      <c r="D67" s="55"/>
      <c r="E67" s="7"/>
    </row>
    <row r="68" spans="1:5" hidden="1">
      <c r="A68" s="2"/>
      <c r="B68" s="10"/>
      <c r="C68" s="49"/>
      <c r="D68" s="50"/>
      <c r="E68" s="3"/>
    </row>
    <row r="69" spans="1:5">
      <c r="A69" s="2" t="s">
        <v>52</v>
      </c>
      <c r="B69" s="10" t="s">
        <v>66</v>
      </c>
      <c r="C69" s="47">
        <f>ROUND(SUM(C70:C72),2)</f>
        <v>0</v>
      </c>
      <c r="D69" s="47">
        <f>ROUND(SUM(D70:D72),2)</f>
        <v>0</v>
      </c>
      <c r="E69" s="48">
        <f>ROUND(SUM(E70:E72),2)</f>
        <v>0</v>
      </c>
    </row>
    <row r="70" spans="1:5" hidden="1">
      <c r="A70" s="2"/>
      <c r="B70" s="10"/>
      <c r="C70" s="49"/>
      <c r="D70" s="50"/>
      <c r="E70" s="3"/>
    </row>
    <row r="71" spans="1:5" ht="15.75" thickBot="1">
      <c r="A71" s="52"/>
      <c r="B71" s="53"/>
      <c r="C71" s="54"/>
      <c r="D71" s="55"/>
      <c r="E71" s="7"/>
    </row>
    <row r="72" spans="1:5" ht="15.75" hidden="1" thickBot="1">
      <c r="A72" s="4"/>
      <c r="B72" s="13"/>
      <c r="C72" s="56"/>
      <c r="D72" s="57"/>
      <c r="E72" s="5"/>
    </row>
    <row r="73" spans="1:5" ht="30">
      <c r="A73" s="40" t="s">
        <v>67</v>
      </c>
      <c r="B73" s="39">
        <v>107</v>
      </c>
      <c r="C73" s="31">
        <f>ROUND(C74+C81+C85+C89,2)</f>
        <v>149849.59</v>
      </c>
      <c r="D73" s="31">
        <f>ROUND(D74+D81+D85+D89,2)</f>
        <v>669.9</v>
      </c>
      <c r="E73" s="32">
        <f>ROUND(E74+E81+E85+E89,2)</f>
        <v>2757.67</v>
      </c>
    </row>
    <row r="74" spans="1:5" ht="25.5">
      <c r="A74" s="1" t="s">
        <v>28</v>
      </c>
      <c r="B74" s="10" t="s">
        <v>68</v>
      </c>
      <c r="C74" s="47">
        <f>ROUND(SUM(C75:C80),2)</f>
        <v>149849.59</v>
      </c>
      <c r="D74" s="47">
        <f>ROUND(SUM(D75:D80),2)</f>
        <v>669.9</v>
      </c>
      <c r="E74" s="48">
        <f>ROUND(SUM(E75:E80),2)</f>
        <v>43</v>
      </c>
    </row>
    <row r="75" spans="1:5" hidden="1">
      <c r="A75" s="58"/>
      <c r="B75" s="10"/>
      <c r="C75" s="35"/>
      <c r="D75" s="36"/>
      <c r="E75" s="3"/>
    </row>
    <row r="76" spans="1:5">
      <c r="A76" s="59" t="s">
        <v>69</v>
      </c>
      <c r="B76" s="10"/>
      <c r="C76" s="35">
        <v>149849.59</v>
      </c>
      <c r="D76" s="36"/>
      <c r="E76" s="3"/>
    </row>
    <row r="77" spans="1:5">
      <c r="A77" s="59" t="s">
        <v>70</v>
      </c>
      <c r="B77" s="10"/>
      <c r="C77" s="35"/>
      <c r="D77" s="36">
        <v>487.64</v>
      </c>
      <c r="E77" s="3"/>
    </row>
    <row r="78" spans="1:5">
      <c r="A78" s="59" t="s">
        <v>71</v>
      </c>
      <c r="B78" s="10"/>
      <c r="C78" s="35"/>
      <c r="D78" s="36">
        <v>182.26</v>
      </c>
      <c r="E78" s="3"/>
    </row>
    <row r="79" spans="1:5">
      <c r="A79" s="59" t="s">
        <v>72</v>
      </c>
      <c r="B79" s="10"/>
      <c r="C79" s="35"/>
      <c r="D79" s="36"/>
      <c r="E79" s="3">
        <v>43</v>
      </c>
    </row>
    <row r="80" spans="1:5" hidden="1">
      <c r="A80" s="58"/>
      <c r="B80" s="10"/>
      <c r="C80" s="35"/>
      <c r="D80" s="36"/>
      <c r="E80" s="3"/>
    </row>
    <row r="81" spans="1:5" ht="25.5">
      <c r="A81" s="1" t="s">
        <v>30</v>
      </c>
      <c r="B81" s="10" t="s">
        <v>73</v>
      </c>
      <c r="C81" s="47">
        <f>ROUND(SUM(C82:C84),2)</f>
        <v>0</v>
      </c>
      <c r="D81" s="47">
        <f>ROUND(SUM(D82:D84),2)</f>
        <v>0</v>
      </c>
      <c r="E81" s="48">
        <f>ROUND(SUM(E82:E84),2)</f>
        <v>2520</v>
      </c>
    </row>
    <row r="82" spans="1:5" hidden="1">
      <c r="A82" s="58"/>
      <c r="B82" s="10"/>
      <c r="C82" s="35"/>
      <c r="D82" s="36"/>
      <c r="E82" s="3"/>
    </row>
    <row r="83" spans="1:5">
      <c r="A83" s="59" t="s">
        <v>56</v>
      </c>
      <c r="B83" s="10"/>
      <c r="C83" s="35">
        <v>0</v>
      </c>
      <c r="D83" s="36">
        <v>0</v>
      </c>
      <c r="E83" s="3">
        <v>2520</v>
      </c>
    </row>
    <row r="84" spans="1:5" hidden="1">
      <c r="A84" s="58"/>
      <c r="B84" s="10"/>
      <c r="C84" s="35"/>
      <c r="D84" s="36"/>
      <c r="E84" s="3"/>
    </row>
    <row r="85" spans="1:5">
      <c r="A85" s="1" t="s">
        <v>32</v>
      </c>
      <c r="B85" s="10" t="s">
        <v>74</v>
      </c>
      <c r="C85" s="47">
        <f>ROUND(SUM(C86:C88),2)</f>
        <v>0</v>
      </c>
      <c r="D85" s="47">
        <f>ROUND(SUM(D86:D88),2)</f>
        <v>0</v>
      </c>
      <c r="E85" s="48">
        <f>ROUND(SUM(E86:E88),2)</f>
        <v>194.67</v>
      </c>
    </row>
    <row r="86" spans="1:5" hidden="1">
      <c r="A86" s="60"/>
      <c r="B86" s="12"/>
      <c r="C86" s="61"/>
      <c r="D86" s="62"/>
      <c r="E86" s="8"/>
    </row>
    <row r="87" spans="1:5">
      <c r="A87" s="63" t="s">
        <v>72</v>
      </c>
      <c r="B87" s="12"/>
      <c r="C87" s="61">
        <v>0</v>
      </c>
      <c r="D87" s="62">
        <v>0</v>
      </c>
      <c r="E87" s="8">
        <v>194.67</v>
      </c>
    </row>
    <row r="88" spans="1:5" hidden="1">
      <c r="A88" s="58"/>
      <c r="B88" s="10"/>
      <c r="C88" s="35"/>
      <c r="D88" s="36"/>
      <c r="E88" s="3"/>
    </row>
    <row r="89" spans="1:5">
      <c r="A89" s="1" t="s">
        <v>34</v>
      </c>
      <c r="B89" s="10" t="s">
        <v>75</v>
      </c>
      <c r="C89" s="47">
        <f>ROUND(SUM(C90:C92),2)</f>
        <v>0</v>
      </c>
      <c r="D89" s="47">
        <f>ROUND(SUM(D90:D92),2)</f>
        <v>0</v>
      </c>
      <c r="E89" s="48">
        <f>ROUND(SUM(E90:E92),2)</f>
        <v>0</v>
      </c>
    </row>
    <row r="90" spans="1:5" hidden="1">
      <c r="A90" s="58"/>
      <c r="B90" s="10"/>
      <c r="C90" s="35"/>
      <c r="D90" s="36"/>
      <c r="E90" s="3"/>
    </row>
    <row r="91" spans="1:5" ht="15.75" thickBot="1">
      <c r="A91" s="64"/>
      <c r="B91" s="53"/>
      <c r="C91" s="65"/>
      <c r="D91" s="66"/>
      <c r="E91" s="7"/>
    </row>
    <row r="92" spans="1:5" ht="15.75" hidden="1" thickBot="1">
      <c r="A92" s="67"/>
      <c r="B92" s="13"/>
      <c r="C92" s="37"/>
      <c r="D92" s="38"/>
      <c r="E92" s="5"/>
    </row>
    <row r="93" spans="1:5" ht="30">
      <c r="A93" s="40" t="s">
        <v>76</v>
      </c>
      <c r="B93" s="39">
        <v>111</v>
      </c>
      <c r="C93" s="31">
        <f>ROUND(C94+C98+C102+C106,2)</f>
        <v>0</v>
      </c>
      <c r="D93" s="31">
        <f>ROUND(D94+D98+D102+D106,2)</f>
        <v>0</v>
      </c>
      <c r="E93" s="32">
        <f>ROUND(E94+E98+E102+E106,2)</f>
        <v>0</v>
      </c>
    </row>
    <row r="94" spans="1:5" ht="25.5">
      <c r="A94" s="1" t="s">
        <v>8</v>
      </c>
      <c r="B94" s="10" t="s">
        <v>77</v>
      </c>
      <c r="C94" s="47">
        <f>ROUND(SUM(C95:C97),2)</f>
        <v>0</v>
      </c>
      <c r="D94" s="47">
        <f>ROUND(SUM(D95:D97),2)</f>
        <v>0</v>
      </c>
      <c r="E94" s="48">
        <f>ROUND(SUM(E95:E97),2)</f>
        <v>0</v>
      </c>
    </row>
    <row r="95" spans="1:5" hidden="1">
      <c r="A95" s="58"/>
      <c r="B95" s="10"/>
      <c r="C95" s="35"/>
      <c r="D95" s="36"/>
      <c r="E95" s="3"/>
    </row>
    <row r="96" spans="1:5">
      <c r="A96" s="64"/>
      <c r="B96" s="53"/>
      <c r="C96" s="65"/>
      <c r="D96" s="66"/>
      <c r="E96" s="7"/>
    </row>
    <row r="97" spans="1:5" hidden="1">
      <c r="A97" s="58"/>
      <c r="B97" s="10"/>
      <c r="C97" s="35"/>
      <c r="D97" s="36"/>
      <c r="E97" s="3"/>
    </row>
    <row r="98" spans="1:5" ht="25.5">
      <c r="A98" s="1" t="s">
        <v>14</v>
      </c>
      <c r="B98" s="10" t="s">
        <v>78</v>
      </c>
      <c r="C98" s="47">
        <f>ROUND(SUM(C99:C101),2)</f>
        <v>0</v>
      </c>
      <c r="D98" s="47">
        <f>ROUND(SUM(D99:D101),2)</f>
        <v>0</v>
      </c>
      <c r="E98" s="48">
        <f>ROUND(SUM(E99:E101),2)</f>
        <v>0</v>
      </c>
    </row>
    <row r="99" spans="1:5" hidden="1">
      <c r="A99" s="58"/>
      <c r="B99" s="10"/>
      <c r="C99" s="35"/>
      <c r="D99" s="36"/>
      <c r="E99" s="3"/>
    </row>
    <row r="100" spans="1:5">
      <c r="A100" s="64"/>
      <c r="B100" s="53"/>
      <c r="C100" s="65"/>
      <c r="D100" s="66"/>
      <c r="E100" s="7"/>
    </row>
    <row r="101" spans="1:5" hidden="1">
      <c r="A101" s="58"/>
      <c r="B101" s="10"/>
      <c r="C101" s="35"/>
      <c r="D101" s="36"/>
      <c r="E101" s="3"/>
    </row>
    <row r="102" spans="1:5">
      <c r="A102" s="1" t="s">
        <v>19</v>
      </c>
      <c r="B102" s="10" t="s">
        <v>79</v>
      </c>
      <c r="C102" s="47">
        <f>ROUND(SUM(C103:C105),2)</f>
        <v>0</v>
      </c>
      <c r="D102" s="47">
        <f>ROUND(SUM(D103:D105),2)</f>
        <v>0</v>
      </c>
      <c r="E102" s="48">
        <f>ROUND(SUM(E103:E105),2)</f>
        <v>0</v>
      </c>
    </row>
    <row r="103" spans="1:5" hidden="1">
      <c r="A103" s="60"/>
      <c r="B103" s="12"/>
      <c r="C103" s="61"/>
      <c r="D103" s="62"/>
      <c r="E103" s="8"/>
    </row>
    <row r="104" spans="1:5">
      <c r="A104" s="68"/>
      <c r="B104" s="69"/>
      <c r="C104" s="70"/>
      <c r="D104" s="71"/>
      <c r="E104" s="9"/>
    </row>
    <row r="105" spans="1:5" hidden="1">
      <c r="A105" s="60"/>
      <c r="B105" s="12"/>
      <c r="C105" s="61"/>
      <c r="D105" s="62"/>
      <c r="E105" s="8"/>
    </row>
    <row r="106" spans="1:5">
      <c r="A106" s="11" t="s">
        <v>23</v>
      </c>
      <c r="B106" s="12" t="s">
        <v>80</v>
      </c>
      <c r="C106" s="47">
        <f>ROUND(SUM(C107:C109),2)</f>
        <v>0</v>
      </c>
      <c r="D106" s="47">
        <f>ROUND(SUM(D107:D109),2)</f>
        <v>0</v>
      </c>
      <c r="E106" s="48">
        <f>ROUND(SUM(E107:E109),2)</f>
        <v>0</v>
      </c>
    </row>
    <row r="107" spans="1:5" hidden="1">
      <c r="A107" s="60"/>
      <c r="B107" s="12"/>
      <c r="C107" s="61"/>
      <c r="D107" s="62"/>
      <c r="E107" s="8"/>
    </row>
    <row r="108" spans="1:5" ht="15.75" thickBot="1">
      <c r="A108" s="68"/>
      <c r="B108" s="69"/>
      <c r="C108" s="70"/>
      <c r="D108" s="71"/>
      <c r="E108" s="9"/>
    </row>
    <row r="109" spans="1:5" ht="15.75" hidden="1" thickBot="1">
      <c r="A109" s="67"/>
      <c r="B109" s="13"/>
      <c r="C109" s="37"/>
      <c r="D109" s="38"/>
      <c r="E109" s="5"/>
    </row>
    <row r="110" spans="1:5" ht="30">
      <c r="A110" s="40" t="s">
        <v>81</v>
      </c>
      <c r="B110" s="39">
        <v>113</v>
      </c>
      <c r="C110" s="31">
        <f>ROUND(C111+C115+C119+C123,2)</f>
        <v>0</v>
      </c>
      <c r="D110" s="31">
        <f>ROUND(D111+D115+D119+D123,2)</f>
        <v>0</v>
      </c>
      <c r="E110" s="32">
        <f>ROUND(E111+E115+E119+E123,2)</f>
        <v>0</v>
      </c>
    </row>
    <row r="111" spans="1:5" ht="25.5">
      <c r="A111" s="1" t="s">
        <v>28</v>
      </c>
      <c r="B111" s="10" t="s">
        <v>82</v>
      </c>
      <c r="C111" s="47">
        <f>ROUND(SUM(C112:C114),2)</f>
        <v>0</v>
      </c>
      <c r="D111" s="47">
        <f>ROUND(SUM(D112:D114),2)</f>
        <v>0</v>
      </c>
      <c r="E111" s="48">
        <f>ROUND(SUM(E112:E114),2)</f>
        <v>0</v>
      </c>
    </row>
    <row r="112" spans="1:5" hidden="1">
      <c r="A112" s="58"/>
      <c r="B112" s="10"/>
      <c r="C112" s="35"/>
      <c r="D112" s="36"/>
      <c r="E112" s="3"/>
    </row>
    <row r="113" spans="1:5">
      <c r="A113" s="64"/>
      <c r="B113" s="53"/>
      <c r="C113" s="65"/>
      <c r="D113" s="66"/>
      <c r="E113" s="7"/>
    </row>
    <row r="114" spans="1:5" hidden="1">
      <c r="A114" s="58"/>
      <c r="B114" s="10"/>
      <c r="C114" s="35"/>
      <c r="D114" s="36"/>
      <c r="E114" s="3"/>
    </row>
    <row r="115" spans="1:5" ht="25.5">
      <c r="A115" s="1" t="s">
        <v>30</v>
      </c>
      <c r="B115" s="10" t="s">
        <v>83</v>
      </c>
      <c r="C115" s="47">
        <f>ROUND(SUM(C116:C118),2)</f>
        <v>0</v>
      </c>
      <c r="D115" s="47">
        <f>ROUND(SUM(D116:D118),2)</f>
        <v>0</v>
      </c>
      <c r="E115" s="48">
        <f>ROUND(SUM(E116:E118),2)</f>
        <v>0</v>
      </c>
    </row>
    <row r="116" spans="1:5" hidden="1">
      <c r="A116" s="58"/>
      <c r="B116" s="10"/>
      <c r="C116" s="35"/>
      <c r="D116" s="36"/>
      <c r="E116" s="3"/>
    </row>
    <row r="117" spans="1:5">
      <c r="A117" s="64"/>
      <c r="B117" s="53"/>
      <c r="C117" s="65"/>
      <c r="D117" s="66"/>
      <c r="E117" s="7"/>
    </row>
    <row r="118" spans="1:5" hidden="1">
      <c r="A118" s="58"/>
      <c r="B118" s="10"/>
      <c r="C118" s="35"/>
      <c r="D118" s="36"/>
      <c r="E118" s="3"/>
    </row>
    <row r="119" spans="1:5">
      <c r="A119" s="1" t="s">
        <v>32</v>
      </c>
      <c r="B119" s="10" t="s">
        <v>84</v>
      </c>
      <c r="C119" s="47">
        <f>ROUND(SUM(C120:C122),2)</f>
        <v>0</v>
      </c>
      <c r="D119" s="47">
        <f>ROUND(SUM(D120:D122),2)</f>
        <v>0</v>
      </c>
      <c r="E119" s="48">
        <f>ROUND(SUM(E120:E122),2)</f>
        <v>0</v>
      </c>
    </row>
    <row r="120" spans="1:5" hidden="1">
      <c r="A120" s="60"/>
      <c r="B120" s="12"/>
      <c r="C120" s="61"/>
      <c r="D120" s="62"/>
      <c r="E120" s="8"/>
    </row>
    <row r="121" spans="1:5">
      <c r="A121" s="68"/>
      <c r="B121" s="69"/>
      <c r="C121" s="70"/>
      <c r="D121" s="71"/>
      <c r="E121" s="9"/>
    </row>
    <row r="122" spans="1:5" hidden="1">
      <c r="A122" s="60"/>
      <c r="B122" s="12"/>
      <c r="C122" s="61"/>
      <c r="D122" s="62"/>
      <c r="E122" s="8"/>
    </row>
    <row r="123" spans="1:5">
      <c r="A123" s="11" t="s">
        <v>34</v>
      </c>
      <c r="B123" s="12" t="s">
        <v>85</v>
      </c>
      <c r="C123" s="47">
        <f>ROUND(SUM(C124:C126),2)</f>
        <v>0</v>
      </c>
      <c r="D123" s="47">
        <f>ROUND(SUM(D124:D126),2)</f>
        <v>0</v>
      </c>
      <c r="E123" s="48">
        <f>ROUND(SUM(E124:E126),2)</f>
        <v>0</v>
      </c>
    </row>
    <row r="124" spans="1:5" hidden="1">
      <c r="A124" s="60"/>
      <c r="B124" s="12"/>
      <c r="C124" s="61"/>
      <c r="D124" s="62"/>
      <c r="E124" s="8"/>
    </row>
    <row r="125" spans="1:5" ht="15.75" thickBot="1">
      <c r="A125" s="68"/>
      <c r="B125" s="69"/>
      <c r="C125" s="70"/>
      <c r="D125" s="71"/>
      <c r="E125" s="9"/>
    </row>
    <row r="126" spans="1:5" ht="15.75" hidden="1" thickBot="1">
      <c r="A126" s="67"/>
      <c r="B126" s="13"/>
      <c r="C126" s="37"/>
      <c r="D126" s="38"/>
      <c r="E126" s="5"/>
    </row>
    <row r="127" spans="1:5" ht="30">
      <c r="A127" s="40" t="s">
        <v>86</v>
      </c>
      <c r="B127" s="39">
        <v>114</v>
      </c>
      <c r="C127" s="31">
        <f>ROUND(C128+C129+C130+C131,2)</f>
        <v>0</v>
      </c>
      <c r="D127" s="31">
        <f>ROUND(D128+D129+D130+D131,2)</f>
        <v>0</v>
      </c>
      <c r="E127" s="32">
        <f>ROUND(E128+E129+E130+E131,2)</f>
        <v>0</v>
      </c>
    </row>
    <row r="128" spans="1:5" ht="25.5">
      <c r="A128" s="1" t="s">
        <v>8</v>
      </c>
      <c r="B128" s="10" t="s">
        <v>87</v>
      </c>
      <c r="C128" s="35"/>
      <c r="D128" s="36"/>
      <c r="E128" s="3"/>
    </row>
    <row r="129" spans="1:5" ht="25.5">
      <c r="A129" s="1" t="s">
        <v>14</v>
      </c>
      <c r="B129" s="10" t="s">
        <v>88</v>
      </c>
      <c r="C129" s="35"/>
      <c r="D129" s="36"/>
      <c r="E129" s="3"/>
    </row>
    <row r="130" spans="1:5">
      <c r="A130" s="1" t="s">
        <v>19</v>
      </c>
      <c r="B130" s="10" t="s">
        <v>89</v>
      </c>
      <c r="C130" s="35"/>
      <c r="D130" s="36"/>
      <c r="E130" s="3"/>
    </row>
    <row r="131" spans="1:5" ht="15.75" thickBot="1">
      <c r="A131" s="11" t="s">
        <v>23</v>
      </c>
      <c r="B131" s="12" t="s">
        <v>90</v>
      </c>
      <c r="C131" s="61"/>
      <c r="D131" s="62"/>
      <c r="E131" s="8"/>
    </row>
    <row r="132" spans="1:5" ht="30">
      <c r="A132" s="40" t="s">
        <v>91</v>
      </c>
      <c r="B132" s="39">
        <v>115</v>
      </c>
      <c r="C132" s="31">
        <f>ROUND(C133+C134+C135+C136,2)</f>
        <v>0</v>
      </c>
      <c r="D132" s="31">
        <f>ROUND(D133+D134+D135+D136,2)</f>
        <v>0</v>
      </c>
      <c r="E132" s="32">
        <f>ROUND(E133+E134+E135+E136,2)</f>
        <v>0</v>
      </c>
    </row>
    <row r="133" spans="1:5" ht="25.5">
      <c r="A133" s="1" t="s">
        <v>28</v>
      </c>
      <c r="B133" s="10" t="s">
        <v>92</v>
      </c>
      <c r="C133" s="35"/>
      <c r="D133" s="36"/>
      <c r="E133" s="3"/>
    </row>
    <row r="134" spans="1:5" ht="25.5">
      <c r="A134" s="1" t="s">
        <v>30</v>
      </c>
      <c r="B134" s="10" t="s">
        <v>93</v>
      </c>
      <c r="C134" s="35"/>
      <c r="D134" s="36"/>
      <c r="E134" s="3"/>
    </row>
    <row r="135" spans="1:5">
      <c r="A135" s="1" t="s">
        <v>32</v>
      </c>
      <c r="B135" s="10" t="s">
        <v>94</v>
      </c>
      <c r="C135" s="35"/>
      <c r="D135" s="36"/>
      <c r="E135" s="3"/>
    </row>
    <row r="136" spans="1:5" ht="15.75" thickBot="1">
      <c r="A136" s="6" t="s">
        <v>34</v>
      </c>
      <c r="B136" s="13" t="s">
        <v>95</v>
      </c>
      <c r="C136" s="37"/>
      <c r="D136" s="38"/>
      <c r="E136" s="5"/>
    </row>
    <row r="137" spans="1:5">
      <c r="A137" s="72" t="s">
        <v>96</v>
      </c>
      <c r="B137" s="39">
        <v>116</v>
      </c>
      <c r="C137" s="41">
        <f>ROUND(C138+C147+C151+C155+C159+C163,2)</f>
        <v>0</v>
      </c>
      <c r="D137" s="42">
        <f>ROUND(D138+D147+D151+D155+D159+D163,2)</f>
        <v>0</v>
      </c>
      <c r="E137" s="43">
        <f>ROUND(E138+E147+E151+E155+E159+E163,2)</f>
        <v>0</v>
      </c>
    </row>
    <row r="138" spans="1:5">
      <c r="A138" s="73" t="s">
        <v>97</v>
      </c>
      <c r="B138" s="10" t="s">
        <v>98</v>
      </c>
      <c r="C138" s="44">
        <f>ROUND(C139-C143,2)</f>
        <v>0</v>
      </c>
      <c r="D138" s="45">
        <f>ROUND(D139-D143,2)</f>
        <v>0</v>
      </c>
      <c r="E138" s="46">
        <f>ROUND(E139-E143,2)</f>
        <v>0</v>
      </c>
    </row>
    <row r="139" spans="1:5" ht="30">
      <c r="A139" s="74" t="s">
        <v>99</v>
      </c>
      <c r="B139" s="10" t="s">
        <v>100</v>
      </c>
      <c r="C139" s="47">
        <f>ROUND(SUM(C140:C142),2)</f>
        <v>0</v>
      </c>
      <c r="D139" s="47">
        <f>ROUND(SUM(D140:D142),2)</f>
        <v>0</v>
      </c>
      <c r="E139" s="48">
        <f>ROUND(SUM(E140:E142),2)</f>
        <v>0</v>
      </c>
    </row>
    <row r="140" spans="1:5" hidden="1">
      <c r="A140" s="74"/>
      <c r="B140" s="10"/>
      <c r="C140" s="49"/>
      <c r="D140" s="50"/>
      <c r="E140" s="3"/>
    </row>
    <row r="141" spans="1:5">
      <c r="A141" s="75"/>
      <c r="B141" s="53"/>
      <c r="C141" s="54"/>
      <c r="D141" s="55"/>
      <c r="E141" s="7"/>
    </row>
    <row r="142" spans="1:5" hidden="1">
      <c r="A142" s="74"/>
      <c r="B142" s="10"/>
      <c r="C142" s="49"/>
      <c r="D142" s="50"/>
      <c r="E142" s="3"/>
    </row>
    <row r="143" spans="1:5">
      <c r="A143" s="74" t="s">
        <v>101</v>
      </c>
      <c r="B143" s="10" t="s">
        <v>102</v>
      </c>
      <c r="C143" s="47">
        <f>ROUND(SUM(C144:C146),2)</f>
        <v>0</v>
      </c>
      <c r="D143" s="47">
        <f>ROUND(SUM(D144:D146),2)</f>
        <v>0</v>
      </c>
      <c r="E143" s="48">
        <f>ROUND(SUM(E144:E146),2)</f>
        <v>0</v>
      </c>
    </row>
    <row r="144" spans="1:5" hidden="1">
      <c r="A144" s="74"/>
      <c r="B144" s="10"/>
      <c r="C144" s="49"/>
      <c r="D144" s="50"/>
      <c r="E144" s="3"/>
    </row>
    <row r="145" spans="1:5">
      <c r="A145" s="75"/>
      <c r="B145" s="53"/>
      <c r="C145" s="54"/>
      <c r="D145" s="55"/>
      <c r="E145" s="7"/>
    </row>
    <row r="146" spans="1:5" hidden="1">
      <c r="A146" s="74"/>
      <c r="B146" s="10"/>
      <c r="C146" s="49"/>
      <c r="D146" s="50"/>
      <c r="E146" s="3"/>
    </row>
    <row r="147" spans="1:5">
      <c r="A147" s="73" t="s">
        <v>103</v>
      </c>
      <c r="B147" s="10" t="s">
        <v>104</v>
      </c>
      <c r="C147" s="47">
        <f>ROUND(SUM(C148:C150),2)</f>
        <v>0</v>
      </c>
      <c r="D147" s="47">
        <f>ROUND(SUM(D148:D150),2)</f>
        <v>0</v>
      </c>
      <c r="E147" s="48">
        <f>ROUND(SUM(E148:E150),2)</f>
        <v>0</v>
      </c>
    </row>
    <row r="148" spans="1:5" hidden="1">
      <c r="A148" s="74"/>
      <c r="B148" s="10"/>
      <c r="C148" s="49"/>
      <c r="D148" s="50"/>
      <c r="E148" s="3"/>
    </row>
    <row r="149" spans="1:5">
      <c r="A149" s="76"/>
      <c r="B149" s="53"/>
      <c r="C149" s="54"/>
      <c r="D149" s="55"/>
      <c r="E149" s="7"/>
    </row>
    <row r="150" spans="1:5" hidden="1">
      <c r="A150" s="74"/>
      <c r="B150" s="10"/>
      <c r="C150" s="49"/>
      <c r="D150" s="50"/>
      <c r="E150" s="3"/>
    </row>
    <row r="151" spans="1:5" ht="30">
      <c r="A151" s="73" t="s">
        <v>105</v>
      </c>
      <c r="B151" s="10" t="s">
        <v>106</v>
      </c>
      <c r="C151" s="47">
        <f>ROUND(SUM(C152:C154),2)</f>
        <v>0</v>
      </c>
      <c r="D151" s="47">
        <f>ROUND(SUM(D152:D154),2)</f>
        <v>0</v>
      </c>
      <c r="E151" s="48">
        <f>ROUND(SUM(E152:E154),2)</f>
        <v>0</v>
      </c>
    </row>
    <row r="152" spans="1:5" hidden="1">
      <c r="A152" s="74"/>
      <c r="B152" s="10"/>
      <c r="C152" s="49"/>
      <c r="D152" s="50"/>
      <c r="E152" s="3"/>
    </row>
    <row r="153" spans="1:5">
      <c r="A153" s="76"/>
      <c r="B153" s="53"/>
      <c r="C153" s="54"/>
      <c r="D153" s="55"/>
      <c r="E153" s="7"/>
    </row>
    <row r="154" spans="1:5" hidden="1">
      <c r="A154" s="74"/>
      <c r="B154" s="10"/>
      <c r="C154" s="49"/>
      <c r="D154" s="50"/>
      <c r="E154" s="3"/>
    </row>
    <row r="155" spans="1:5">
      <c r="A155" s="73" t="s">
        <v>107</v>
      </c>
      <c r="B155" s="10" t="s">
        <v>108</v>
      </c>
      <c r="C155" s="47">
        <f>ROUND(SUM(C156:C158),2)</f>
        <v>0</v>
      </c>
      <c r="D155" s="47">
        <f>ROUND(SUM(D156:D158),2)</f>
        <v>0</v>
      </c>
      <c r="E155" s="48">
        <f>ROUND(SUM(E156:E158),2)</f>
        <v>0</v>
      </c>
    </row>
    <row r="156" spans="1:5" hidden="1">
      <c r="A156" s="74"/>
      <c r="B156" s="10"/>
      <c r="C156" s="49"/>
      <c r="D156" s="50"/>
      <c r="E156" s="3"/>
    </row>
    <row r="157" spans="1:5">
      <c r="A157" s="76"/>
      <c r="B157" s="53"/>
      <c r="C157" s="54"/>
      <c r="D157" s="55"/>
      <c r="E157" s="7"/>
    </row>
    <row r="158" spans="1:5" hidden="1">
      <c r="A158" s="74"/>
      <c r="B158" s="10"/>
      <c r="C158" s="49"/>
      <c r="D158" s="50"/>
      <c r="E158" s="3"/>
    </row>
    <row r="159" spans="1:5">
      <c r="A159" s="73" t="s">
        <v>109</v>
      </c>
      <c r="B159" s="10" t="s">
        <v>110</v>
      </c>
      <c r="C159" s="47">
        <f>ROUND(SUM(C160:C162),2)</f>
        <v>0</v>
      </c>
      <c r="D159" s="47">
        <f>ROUND(SUM(D160:D162),2)</f>
        <v>0</v>
      </c>
      <c r="E159" s="48">
        <f>ROUND(SUM(E160:E162),2)</f>
        <v>0</v>
      </c>
    </row>
    <row r="160" spans="1:5" hidden="1">
      <c r="A160" s="74"/>
      <c r="B160" s="10"/>
      <c r="C160" s="49"/>
      <c r="D160" s="50"/>
      <c r="E160" s="3"/>
    </row>
    <row r="161" spans="1:5">
      <c r="A161" s="76"/>
      <c r="B161" s="53"/>
      <c r="C161" s="54"/>
      <c r="D161" s="55"/>
      <c r="E161" s="7"/>
    </row>
    <row r="162" spans="1:5" hidden="1">
      <c r="A162" s="77"/>
      <c r="B162" s="12"/>
      <c r="C162" s="78"/>
      <c r="D162" s="79"/>
      <c r="E162" s="8"/>
    </row>
    <row r="163" spans="1:5" ht="30">
      <c r="A163" s="73" t="s">
        <v>111</v>
      </c>
      <c r="B163" s="10" t="s">
        <v>112</v>
      </c>
      <c r="C163" s="47">
        <f>ROUND(SUM(C164:C166),2)</f>
        <v>0</v>
      </c>
      <c r="D163" s="80">
        <f>ROUND(SUM(D164:D166),2)</f>
        <v>0</v>
      </c>
      <c r="E163" s="81">
        <f>ROUND(SUM(E164:E166),2)</f>
        <v>0</v>
      </c>
    </row>
    <row r="164" spans="1:5" hidden="1">
      <c r="A164" s="74"/>
      <c r="B164" s="10"/>
      <c r="C164" s="49"/>
      <c r="D164" s="50"/>
      <c r="E164" s="82"/>
    </row>
    <row r="165" spans="1:5" ht="15.75" thickBot="1">
      <c r="A165" s="83"/>
      <c r="B165" s="53"/>
      <c r="C165" s="54"/>
      <c r="D165" s="55"/>
      <c r="E165" s="84"/>
    </row>
    <row r="166" spans="1:5" ht="15.75" hidden="1" thickBot="1">
      <c r="A166" s="85"/>
      <c r="B166" s="30"/>
      <c r="C166" s="86"/>
      <c r="D166" s="87"/>
      <c r="E166" s="88"/>
    </row>
    <row r="167" spans="1:5">
      <c r="A167" s="89" t="s">
        <v>113</v>
      </c>
      <c r="B167" s="39">
        <v>200</v>
      </c>
      <c r="C167" s="90">
        <v>0</v>
      </c>
      <c r="D167" s="91">
        <v>6432.89</v>
      </c>
      <c r="E167" s="92">
        <v>0</v>
      </c>
    </row>
    <row r="168" spans="1:5" ht="15.75" thickBot="1">
      <c r="A168" s="26" t="s">
        <v>114</v>
      </c>
      <c r="B168" s="13">
        <v>300</v>
      </c>
      <c r="C168" s="56">
        <v>0</v>
      </c>
      <c r="D168" s="57">
        <v>6432.89</v>
      </c>
      <c r="E168" s="93">
        <v>0</v>
      </c>
    </row>
  </sheetData>
  <mergeCells count="2">
    <mergeCell ref="A1:E1"/>
    <mergeCell ref="A2:C2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290</vt:i4>
      </vt:variant>
    </vt:vector>
  </HeadingPairs>
  <TitlesOfParts>
    <vt:vector size="291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Редактирование!ID_22027829153</vt:lpstr>
      <vt:lpstr>Редактирование!ID_22027829154</vt:lpstr>
      <vt:lpstr>Редактирование!ID_22027829155</vt:lpstr>
      <vt:lpstr>Редактирование!ID_22027829156</vt:lpstr>
      <vt:lpstr>Редактирование!ID_22027829157</vt:lpstr>
      <vt:lpstr>Редактирование!ID_22027829158</vt:lpstr>
      <vt:lpstr>Редактирование!ID_22027829159</vt:lpstr>
      <vt:lpstr>Редактирование!ID_22027829160</vt:lpstr>
      <vt:lpstr>Редактирование!ID_22027829161</vt:lpstr>
      <vt:lpstr>Редактирование!ID_22027865657</vt:lpstr>
      <vt:lpstr>Редактирование!ID_22027865658</vt:lpstr>
      <vt:lpstr>Редактирование!ID_22027865659</vt:lpstr>
      <vt:lpstr>Редактирование!ID_22027865660</vt:lpstr>
      <vt:lpstr>Редактирование!ID_22027865661</vt:lpstr>
      <vt:lpstr>Редактирование!ID_22027865662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Редактирование!ID_22027887951</vt:lpstr>
      <vt:lpstr>Редактирование!ID_22027887952</vt:lpstr>
      <vt:lpstr>Редактирование!ID_22027887953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Редактирование!ID_22028045421</vt:lpstr>
      <vt:lpstr>Редактирование!ID_22028045431</vt:lpstr>
      <vt:lpstr>Редактирование!ID_22028045439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Редактирование!ID_22028091839</vt:lpstr>
      <vt:lpstr>Редактирование!ID_22028091840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  <vt:lpstr>Редактирование!T_30204476729</vt:lpstr>
      <vt:lpstr>Редактирование!T_30204476736</vt:lpstr>
      <vt:lpstr>Редактирование!T_30204476743</vt:lpstr>
      <vt:lpstr>Редактирование!T_30204476750</vt:lpstr>
      <vt:lpstr>Редактирование!T_30204476757</vt:lpstr>
      <vt:lpstr>Редактирование!T_30204476764</vt:lpstr>
      <vt:lpstr>Редактирование!T_30204476771</vt:lpstr>
      <vt:lpstr>Редактирование!T_30204476778</vt:lpstr>
      <vt:lpstr>Редактирование!T_30204476785</vt:lpstr>
      <vt:lpstr>Редактирование!T_30204476792</vt:lpstr>
      <vt:lpstr>Редактирование!T_30204476799</vt:lpstr>
      <vt:lpstr>Редактирование!T_30204476806</vt:lpstr>
      <vt:lpstr>Редактирование!T_30204476813</vt:lpstr>
      <vt:lpstr>Редактирование!T_30204476820</vt:lpstr>
      <vt:lpstr>Редактирование!T_30204476827</vt:lpstr>
      <vt:lpstr>Редактирование!T_30204476834</vt:lpstr>
      <vt:lpstr>Редактирование!T_30204476841</vt:lpstr>
      <vt:lpstr>Редактирование!T_30204476848</vt:lpstr>
      <vt:lpstr>Редактирование!T_30204476855</vt:lpstr>
      <vt:lpstr>Редактирование!T_30204476862</vt:lpstr>
      <vt:lpstr>Редактирование!T_30204476869</vt:lpstr>
      <vt:lpstr>Редактирование!T_30204476876</vt:lpstr>
      <vt:lpstr>Редактирование!T_30204476883</vt:lpstr>
      <vt:lpstr>Редактирование!T_30204476890</vt:lpstr>
      <vt:lpstr>Редактирование!T_30204476897</vt:lpstr>
      <vt:lpstr>Редактирование!T_30204476904</vt:lpstr>
      <vt:lpstr>Редактирование!T_31325893323</vt:lpstr>
      <vt:lpstr>Редактирование!TR_30204476729_2361203753</vt:lpstr>
      <vt:lpstr>Редактирование!TR_30204476736</vt:lpstr>
      <vt:lpstr>Редактирование!TR_30204476743</vt:lpstr>
      <vt:lpstr>Редактирование!TR_30204476750_2361203755</vt:lpstr>
      <vt:lpstr>Редактирование!TR_30204476757_2361203759</vt:lpstr>
      <vt:lpstr>Редактирование!TR_30204476764_2361203754</vt:lpstr>
      <vt:lpstr>Редактирование!TR_30204476771</vt:lpstr>
      <vt:lpstr>Редактирование!TR_30204476778</vt:lpstr>
      <vt:lpstr>Редактирование!TR_30204476785_2361203758</vt:lpstr>
      <vt:lpstr>Редактирование!TR_30204476792</vt:lpstr>
      <vt:lpstr>Редактирование!TR_30204476799</vt:lpstr>
      <vt:lpstr>Редактирование!TR_30204476806</vt:lpstr>
      <vt:lpstr>Редактирование!TR_30204476813</vt:lpstr>
      <vt:lpstr>Редактирование!TR_30204476820</vt:lpstr>
      <vt:lpstr>Редактирование!TR_30204476827_2361203757</vt:lpstr>
      <vt:lpstr>Редактирование!TR_30204476827_2370977973</vt:lpstr>
      <vt:lpstr>Редактирование!TR_30204476827_2370977974</vt:lpstr>
      <vt:lpstr>Редактирование!TR_30204476827_2370977975</vt:lpstr>
      <vt:lpstr>Редактирование!TR_30204476834</vt:lpstr>
      <vt:lpstr>Редактирование!TR_30204476841</vt:lpstr>
      <vt:lpstr>Редактирование!TR_30204476848_2361203756</vt:lpstr>
      <vt:lpstr>Редактирование!TR_30204476848_2370977971</vt:lpstr>
      <vt:lpstr>Редактирование!TR_30204476848_2370977972</vt:lpstr>
      <vt:lpstr>Редактирование!TR_30204476855</vt:lpstr>
      <vt:lpstr>Редактирование!TR_30204476862</vt:lpstr>
      <vt:lpstr>Редактирование!TR_30204476869</vt:lpstr>
      <vt:lpstr>Редактирование!TR_30204476876</vt:lpstr>
      <vt:lpstr>Редактирование!TR_30204476883</vt:lpstr>
      <vt:lpstr>Редактирование!TR_30204476890</vt:lpstr>
      <vt:lpstr>Редактирование!TR_30204476897</vt:lpstr>
      <vt:lpstr>Редактирование!TR_30204476904</vt:lpstr>
      <vt:lpstr>Редактирование!TR_31325893323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2024-03-21T08:25:48Z</cp:lastPrinted>
  <dcterms:created xsi:type="dcterms:W3CDTF">2024-03-11T09:05:22Z</dcterms:created>
  <dcterms:modified xsi:type="dcterms:W3CDTF">2024-03-21T08:25:49Z</dcterms:modified>
</cp:coreProperties>
</file>