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/>
  <c r="J81"/>
  <c r="J76" s="1"/>
  <c r="I81"/>
  <c r="I76" s="1"/>
  <c r="I74" s="1"/>
  <c r="J66"/>
  <c r="I66"/>
  <c r="J59"/>
  <c r="I59"/>
  <c r="J51"/>
  <c r="I51"/>
  <c r="J44"/>
  <c r="I44"/>
  <c r="J32"/>
  <c r="I32"/>
  <c r="J19"/>
  <c r="I19"/>
  <c r="J17"/>
  <c r="I17"/>
  <c r="I16" s="1"/>
  <c r="J16" l="1"/>
  <c r="J74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<sst xmlns="http://schemas.openxmlformats.org/spreadsheetml/2006/main" count="745" uniqueCount="625">
  <si>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</si>
  <si>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</si>
  <si>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</si>
  <si>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</si>
  <si>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</si>
  <si>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</si>
  <si>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</si>
  <si>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</si>
  <si>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</si>
  <si>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</si>
  <si>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</si>
  <si>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</si>
  <si>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</si>
  <si>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</si>
  <si>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</si>
  <si>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</si>
  <si>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</si>
  <si>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</si>
  <si>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</si>
  <si>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</si>
  <si>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</si>
  <si>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</si>
  <si>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по ОКПО </t>
  </si>
  <si>
    <t>45826631</t>
  </si>
  <si>
    <t>VRO</t>
  </si>
  <si>
    <t>ExecutorPhone</t>
  </si>
  <si>
    <t>Обособленное подразделение</t>
  </si>
  <si>
    <t>3128030533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</si>
  <si>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</si>
  <si>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</si>
  <si>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</si>
  <si>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</si>
  <si>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</si>
  <si>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</si>
  <si>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</si>
  <si>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</si>
  <si>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</si>
  <si>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</si>
  <si>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</si>
  <si>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</si>
  <si>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</si>
  <si>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</si>
  <si>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</si>
  <si>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</si>
  <si>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</si>
  <si>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</si>
  <si>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</si>
  <si>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</si>
  <si>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</si>
  <si>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</si>
  <si>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</si>
  <si>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</si>
  <si>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</si>
  <si>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</si>
  <si>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</si>
  <si>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</si>
  <si>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</si>
  <si>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</si>
  <si>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</si>
  <si>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</si>
  <si>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</si>
  <si>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</si>
  <si>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</si>
  <si>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</si>
  <si>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</si>
  <si>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</si>
  <si>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</si>
  <si>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</si>
  <si>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</si>
  <si>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</si>
  <si>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</si>
  <si>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</si>
  <si>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</si>
  <si>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</si>
  <si>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</si>
  <si>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</si>
  <si>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</si>
  <si>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</si>
  <si>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</si>
  <si>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</si>
  <si>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</si>
  <si>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</si>
  <si>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</si>
  <si>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</si>
  <si>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</si>
  <si>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</si>
  <si>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</si>
  <si>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</si>
  <si>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</si>
  <si>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</si>
  <si>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</si>
  <si>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</si>
  <si>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</si>
  <si>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</si>
  <si>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</si>
  <si>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</si>
  <si>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</si>
  <si>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</si>
  <si>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</si>
  <si>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</si>
  <si>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</si>
  <si>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</si>
  <si>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</si>
  <si>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</si>
  <si>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</si>
  <si>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</si>
  <si>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</si>
  <si>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</si>
  <si>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</si>
  <si>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</si>
  <si>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</si>
  <si>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</si>
  <si>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</si>
  <si>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</si>
  <si>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</si>
  <si>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</si>
  <si>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</si>
  <si>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</si>
  <si>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</si>
  <si>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</si>
  <si>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</si>
  <si>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</si>
  <si>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</si>
  <si>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</si>
  <si>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</si>
  <si>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</si>
  <si>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</si>
  <si>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</si>
  <si>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</si>
  <si>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</si>
  <si>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</si>
  <si>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</si>
  <si>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</si>
  <si>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</si>
  <si>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</si>
  <si>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</si>
  <si>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</si>
  <si>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</si>
  <si>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</si>
  <si>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</si>
  <si>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</si>
  <si>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</si>
  <si>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</si>
  <si>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</si>
  <si>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</si>
  <si>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</si>
  <si>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</si>
  <si>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</si>
  <si>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</si>
  <si>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</si>
  <si>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</si>
  <si>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</si>
  <si>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</si>
  <si>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</si>
  <si>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</si>
  <si>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</si>
  <si>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</si>
  <si>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</si>
  <si>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</si>
  <si>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</si>
  <si>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</si>
  <si>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</si>
  <si>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</si>
  <si>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</si>
  <si>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</si>
  <si>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</si>
  <si>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</si>
  <si>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</si>
  <si>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</si>
  <si>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</si>
  <si>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</si>
  <si>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</si>
  <si>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</si>
  <si>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</si>
  <si>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</si>
  <si>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</si>
  <si>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</si>
  <si>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</si>
  <si>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</si>
  <si>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</si>
  <si>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</si>
  <si>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</si>
  <si>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</si>
  <si>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</si>
  <si>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</si>
  <si>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</si>
  <si>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</si>
  <si>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</si>
  <si>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</si>
  <si>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</si>
  <si>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</si>
  <si>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</si>
  <si>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</si>
  <si>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</si>
  <si>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</si>
  <si>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</si>
  <si>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</si>
  <si>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</si>
  <si>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</si>
  <si>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</si>
  <si>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</si>
  <si>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</si>
  <si>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</si>
  <si>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</si>
  <si>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</si>
  <si>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</si>
  <si>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</si>
  <si>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</si>
  <si>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</si>
  <si>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</si>
  <si>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</si>
  <si>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</si>
  <si>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</si>
  <si>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</si>
  <si>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</si>
  <si>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</si>
  <si>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</si>
  <si>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</si>
  <si>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</si>
  <si>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</si>
  <si>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</si>
  <si>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</si>
  <si>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</si>
  <si>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</si>
  <si>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</si>
  <si>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</si>
  <si>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</si>
  <si>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</si>
  <si>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</si>
  <si>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</si>
  <si>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</si>
  <si>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</si>
  <si>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</si>
  <si>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</si>
  <si>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</si>
  <si>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</si>
  <si>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</si>
  <si>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</si>
  <si>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</si>
  <si>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</si>
  <si>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</si>
  <si>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</si>
  <si>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</si>
  <si>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</si>
  <si>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</si>
  <si>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</si>
  <si>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</si>
  <si>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</si>
  <si>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</si>
  <si>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</si>
  <si>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</si>
  <si>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</si>
  <si>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</si>
  <si>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</si>
  <si>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</si>
  <si>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</si>
  <si>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</si>
  <si>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</si>
  <si>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</si>
  <si>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</si>
  <si>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</si>
  <si>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</si>
  <si>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</si>
  <si>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</si>
  <si>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</si>
  <si>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</si>
  <si>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</si>
  <si>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</si>
  <si>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</si>
  <si>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</si>
  <si>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</si>
  <si>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</si>
  <si>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</si>
  <si>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</si>
  <si>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</si>
  <si>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</si>
  <si>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</si>
  <si>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</si>
  <si>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</si>
  <si>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</si>
  <si>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</si>
  <si>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</si>
  <si>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</si>
  <si>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</si>
  <si>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</si>
  <si>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</si>
  <si>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</si>
  <si>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</si>
  <si>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</si>
  <si>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</si>
  <si>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</si>
  <si>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</si>
  <si>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</si>
  <si>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</si>
  <si>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</si>
  <si>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</si>
  <si>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</si>
  <si>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</si>
  <si>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</si>
  <si>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</si>
  <si>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</si>
  <si>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</si>
  <si>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</si>
  <si>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</si>
  <si>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</si>
  <si>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</si>
  <si>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</si>
  <si>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</si>
  <si>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</si>
  <si>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</si>
  <si>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</si>
  <si>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</si>
  <si>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</si>
  <si>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</si>
  <si>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</si>
  <si>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</si>
  <si>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</si>
  <si>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</si>
  <si>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</si>
  <si>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</si>
  <si>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</si>
  <si>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</si>
  <si>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</si>
  <si>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</si>
  <si>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</si>
  <si>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</si>
  <si>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</si>
  <si>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</si>
  <si>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</si>
  <si>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</si>
  <si>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</si>
  <si>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</si>
  <si>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</si>
  <si>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</si>
  <si>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</si>
  <si>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</si>
  <si>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</si>
  <si>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</si>
  <si>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</si>
  <si>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</si>
  <si>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</si>
  <si>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</si>
  <si>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</si>
  <si>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</si>
  <si>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</si>
  <si>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</si>
  <si>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</si>
  <si>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</si>
  <si>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</si>
  <si>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</si>
  <si>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</si>
  <si>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</si>
  <si>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</si>
  <si>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</si>
  <si>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</si>
  <si>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</si>
  <si>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</si>
  <si>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</si>
  <si>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</si>
  <si>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</si>
  <si>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</si>
  <si>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</si>
  <si>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</si>
  <si>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</si>
  <si>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</si>
  <si>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</si>
  <si>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</si>
  <si>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</si>
  <si>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</si>
  <si>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</si>
  <si>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</si>
  <si>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</si>
  <si>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</si>
  <si>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</si>
  <si>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</si>
  <si>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</si>
  <si>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</si>
  <si>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</si>
  <si>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</si>
  <si>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</si>
  <si>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</si>
  <si>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</si>
  <si>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</si>
  <si>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</si>
  <si>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</si>
  <si>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</si>
  <si>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</si>
  <si>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</si>
  <si>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</si>
  <si>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</si>
  <si>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</si>
  <si>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</si>
  <si>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</si>
  <si>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</si>
  <si>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</si>
  <si>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</si>
  <si>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</si>
  <si>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</si>
  <si>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</si>
  <si>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</si>
  <si>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</si>
  <si>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</si>
  <si>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</si>
  <si>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</si>
  <si>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</si>
  <si>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</si>
  <si>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</si>
  <si>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</si>
  <si>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</si>
  <si>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</si>
  <si>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</si>
  <si>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</si>
  <si>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</si>
  <si>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</si>
  <si>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</si>
  <si>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</si>
  <si>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</si>
  <si>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</si>
  <si>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</si>
  <si>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</si>
  <si>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</si>
  <si>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</si>
  <si>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</si>
  <si>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</si>
  <si>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</si>
  <si>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</si>
  <si>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</si>
  <si>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</si>
  <si>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</si>
  <si>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</si>
  <si>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</si>
  <si>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</si>
  <si>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</si>
  <si>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</si>
  <si>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</si>
  <si>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</si>
  <si>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</si>
  <si>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</si>
  <si>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</si>
  <si>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</si>
  <si>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</si>
  <si>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</si>
  <si>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</si>
  <si>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</si>
  <si>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</si>
  <si>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</si>
  <si>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</si>
  <si>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</si>
  <si>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</si>
  <si>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</si>
  <si>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</si>
  <si>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</si>
  <si>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</si>
  <si>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</si>
  <si>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</si>
  <si>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</si>
  <si>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</si>
  <si>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</si>
  <si>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</si>
  <si>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</si>
  <si>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</si>
  <si>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</si>
  <si>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</si>
  <si>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</si>
  <si>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</si>
  <si>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</si>
  <si>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</si>
  <si>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</si>
  <si>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</si>
  <si>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</si>
  <si>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</si>
  <si>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</si>
  <si>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</si>
  <si>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</si>
  <si>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</si>
  <si>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</si>
  <si>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</si>
  <si>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</si>
  <si>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</si>
  <si>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</si>
  <si>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</si>
  <si>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</si>
  <si>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</si>
  <si>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</si>
  <si>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</si>
  <si>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</si>
  <si>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</si>
  <si>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</si>
  <si>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</si>
  <si>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</si>
  <si>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</si>
  <si>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</si>
  <si>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</si>
  <si>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</si>
  <si>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</si>
  <si>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</si>
  <si>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</si>
  <si>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</si>
  <si>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</si>
  <si>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</si>
  <si>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</si>
  <si>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</si>
  <si>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</si>
  <si>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</si>
  <si>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</si>
  <si>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</si>
  <si>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</si>
  <si>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</si>
  <si>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</si>
  <si>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</si>
  <si>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</si>
  <si>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</si>
  <si>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</si>
  <si>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</si>
  <si>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</si>
  <si>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</si>
  <si>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</si>
  <si>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</si>
  <si>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</si>
  <si>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</si>
  <si>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</si>
  <si>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</si>
  <si>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</si>
  <si>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</si>
  <si>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</si>
  <si>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</si>
  <si>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</si>
  <si>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</si>
  <si>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</si>
  <si>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</si>
  <si>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</si>
  <si>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</si>
  <si>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</si>
  <si>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</si>
  <si>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</si>
  <si>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</si>
  <si>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</si>
  <si>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</si>
  <si>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</si>
  <si>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</si>
  <si>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</si>
  <si>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</si>
  <si>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</si>
  <si>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</si>
  <si>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</si>
  <si>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</si>
  <si>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</si>
  <si>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</si>
  <si>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</si>
  <si>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</si>
  <si>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</si>
  <si>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</si>
  <si>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</si>
  <si>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</si>
  <si>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</si>
  <si>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</si>
  <si>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</si>
  <si>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</si>
  <si>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</si>
  <si>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</si>
  <si>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</si>
  <si>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</si>
  <si>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</si>
  <si>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</si>
  <si>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</si>
  <si>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</si>
  <si>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</si>
  <si>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</si>
  <si>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</si>
  <si>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</si>
  <si>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</si>
  <si>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</si>
  <si>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</si>
  <si>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</si>
  <si>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</si>
  <si>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</si>
  <si>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</si>
  <si>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</si>
  <si>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</si>
  <si>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</si>
  <si>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</si>
  <si>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</si>
  <si>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</si>
  <si>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</si>
  <si>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</si>
  <si>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</si>
  <si>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</si>
  <si>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</si>
  <si>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</si>
  <si>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</si>
  <si>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</si>
  <si>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</si>
  <si>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</si>
  <si>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</si>
  <si>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</si>
  <si>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</si>
  <si>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</si>
  <si>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</si>
  <si>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</si>
  <si>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</si>
  <si>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</si>
  <si>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</si>
  <si>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</si>
  <si>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</si>
  <si>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</si>
  <si>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</si>
  <si>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</si>
  <si>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</si>
  <si>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</si>
  <si>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Дуракова А.В.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</si>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</sst>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8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8" xfId="1" applyNumberFormat="1" applyFont="1" applyFill="1" applyBorder="1" applyAlignment="1">
      <alignment horizontal="left" wrapText="1"/>
    </xf>
    <xf numFmtId="49" fontId="6" fillId="2" borderId="19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20" xfId="1" applyNumberFormat="1" applyFont="1" applyFill="1" applyBorder="1" applyAlignment="1">
      <alignment horizontal="right"/>
    </xf>
    <xf numFmtId="164" fontId="6" fillId="2" borderId="21" xfId="1" applyNumberFormat="1" applyFont="1" applyFill="1" applyBorder="1" applyAlignment="1">
      <alignment horizontal="right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left" wrapText="1" indent="1"/>
    </xf>
    <xf numFmtId="49" fontId="6" fillId="2" borderId="24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6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2" xfId="1" applyNumberFormat="1" applyFont="1" applyFill="1" applyBorder="1" applyAlignment="1">
      <alignment horizontal="left" wrapText="1" indent="2"/>
    </xf>
    <xf numFmtId="49" fontId="11" fillId="2" borderId="23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8" xfId="1" applyNumberFormat="1" applyFont="1" applyFill="1" applyBorder="1" applyAlignment="1">
      <alignment horizontal="left" wrapText="1" indent="2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3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8" xfId="1" applyNumberFormat="1" applyFont="1" applyFill="1" applyBorder="1" applyAlignment="1">
      <alignment horizontal="left" wrapText="1" indent="1"/>
    </xf>
    <xf numFmtId="164" fontId="6" fillId="2" borderId="18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2" xfId="1" applyNumberFormat="1" applyFont="1" applyFill="1" applyBorder="1" applyAlignment="1">
      <alignment horizontal="left" indent="2"/>
    </xf>
    <xf numFmtId="49" fontId="11" fillId="2" borderId="23" xfId="1" applyNumberFormat="1" applyFont="1" applyFill="1" applyBorder="1" applyAlignment="1">
      <alignment horizontal="left" indent="2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>
      <alignment horizontal="left" indent="4"/>
    </xf>
    <xf numFmtId="49" fontId="6" fillId="2" borderId="23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8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8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23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8" xfId="1" applyNumberFormat="1" applyFont="1" applyFill="1" applyBorder="1" applyAlignment="1">
      <alignment horizontal="left" wrapText="1" indent="4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23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49" fontId="6" fillId="2" borderId="20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1" xfId="1" applyNumberFormat="1" applyFont="1" applyFill="1" applyBorder="1" applyAlignment="1" applyProtection="1">
      <alignment horizontal="right"/>
    </xf>
    <xf numFmtId="164" fontId="6" fillId="2" borderId="23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8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6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8" xfId="1" applyNumberFormat="1" applyFont="1" applyFill="1" applyBorder="1" applyAlignment="1" applyProtection="1">
      <alignment horizontal="right"/>
    </xf>
    <xf numFmtId="49" fontId="6" fillId="2" borderId="22" xfId="1" applyNumberFormat="1" applyFont="1" applyFill="1" applyBorder="1" applyAlignment="1">
      <alignment horizontal="center"/>
    </xf>
    <xf numFmtId="49" fontId="6" fillId="2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14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 applyProtection="1">
      <alignment horizontal="left" wrapText="1"/>
      <protection locked="0"/>
    </xf>
    <xf numFmtId="49" fontId="6" fillId="3" borderId="18" xfId="1" applyNumberFormat="1" applyFont="1" applyFill="1" applyBorder="1" applyAlignment="1" applyProtection="1">
      <alignment horizontal="left" wrapText="1"/>
      <protection locked="0"/>
    </xf>
    <xf numFmtId="49" fontId="6" fillId="3" borderId="19" xfId="1" applyNumberFormat="1" applyFont="1" applyFill="1" applyBorder="1" applyAlignment="1" applyProtection="1">
      <alignment horizontal="center"/>
      <protection locked="0"/>
    </xf>
    <xf numFmtId="49" fontId="6" fillId="3" borderId="20" xfId="1" applyNumberFormat="1" applyFont="1" applyFill="1" applyBorder="1" applyAlignment="1" applyProtection="1">
      <alignment horizontal="center"/>
      <protection locked="0"/>
    </xf>
    <xf numFmtId="49" fontId="6" fillId="3" borderId="20" xfId="1" applyNumberFormat="1" applyFont="1" applyFill="1" applyBorder="1" applyAlignment="1" applyProtection="1">
      <alignment horizontal="center"/>
      <protection locked="0"/>
    </xf>
    <xf numFmtId="49" fontId="7" fillId="3" borderId="20" xfId="1" applyNumberFormat="1" applyFont="1" applyFill="1" applyBorder="1" applyAlignment="1" applyProtection="1">
      <alignment horizontal="center"/>
      <protection locked="0"/>
    </xf>
    <xf numFmtId="164" fontId="6" fillId="3" borderId="21" xfId="1" applyNumberFormat="1" applyFont="1" applyFill="1" applyBorder="1" applyAlignment="1" applyProtection="1">
      <alignment horizontal="right"/>
      <protection locked="0"/>
    </xf>
    <xf numFmtId="0" fontId="7" fillId="3" borderId="0" xfId="1" applyFont="1" applyFill="1"/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2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1" zoomScaleNormal="100" workbookViewId="0">
      <selection activeCell="B275" sqref="B275:I275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0</v>
      </c>
      <c r="J16" s="47">
        <f>J17+J74+J104</f>
        <v>0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0</v>
      </c>
      <c r="J17" s="53">
        <f>J19+J32+J44+J51+J59+J66</f>
        <v>0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0</v>
      </c>
      <c r="J19" s="53">
        <f>J21+J22+J23+J24+J25+J26+J27+J28+J29+J30+J31</f>
        <v>0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/>
      <c r="J21" s="73"/>
      <c r="K21" s="31"/>
    </row>
    <row r="22" spans="2:1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0</v>
      </c>
      <c r="J32" s="86">
        <f>J34+J35+J39+J40+J41+J42+J43</f>
        <v>0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2.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/>
      <c r="J34" s="73"/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/>
      <c r="J35" s="91"/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/>
      <c r="J42" s="77"/>
      <c r="K42" s="31"/>
    </row>
    <row r="43" spans="2:1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/>
      <c r="J43" s="77"/>
      <c r="K43" s="31"/>
    </row>
    <row r="44" spans="2:1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/>
      <c r="K46" s="101"/>
    </row>
    <row r="47" spans="2:1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0</v>
      </c>
      <c r="J51" s="53">
        <f>J53+J54+J55+J56+J57+J58</f>
        <v>0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2.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/>
      <c r="J53" s="73"/>
      <c r="K53" s="31"/>
    </row>
    <row r="54" spans="2:11" ht="15" customHeight="1">
      <c r="B54" s="70" t="s">
        <v>154</v>
      </c>
      <c r="C54" s="70"/>
      <c r="D54" s="70"/>
      <c r="E54" s="70"/>
      <c r="F54" s="70"/>
      <c r="G54" s="50" t="s">
        <v>155</v>
      </c>
      <c r="H54" s="51" t="s">
        <v>156</v>
      </c>
      <c r="I54" s="76"/>
      <c r="J54" s="73"/>
      <c r="K54" s="31"/>
    </row>
    <row r="55" spans="2:11" ht="22.5" customHeight="1">
      <c r="B55" s="70" t="s">
        <v>157</v>
      </c>
      <c r="C55" s="70"/>
      <c r="D55" s="70"/>
      <c r="E55" s="70"/>
      <c r="F55" s="70"/>
      <c r="G55" s="50" t="s">
        <v>158</v>
      </c>
      <c r="H55" s="51" t="s">
        <v>159</v>
      </c>
      <c r="I55" s="76"/>
      <c r="J55" s="73"/>
      <c r="K55" s="31"/>
    </row>
    <row r="56" spans="2:11" ht="22.5" customHeight="1">
      <c r="B56" s="70" t="s">
        <v>160</v>
      </c>
      <c r="C56" s="70"/>
      <c r="D56" s="70"/>
      <c r="E56" s="70"/>
      <c r="F56" s="70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0" t="s">
        <v>163</v>
      </c>
      <c r="C57" s="70"/>
      <c r="D57" s="70"/>
      <c r="E57" s="70"/>
      <c r="F57" s="70"/>
      <c r="G57" s="50" t="s">
        <v>164</v>
      </c>
      <c r="H57" s="51" t="s">
        <v>165</v>
      </c>
      <c r="I57" s="76"/>
      <c r="J57" s="73"/>
      <c r="K57" s="31"/>
    </row>
    <row r="58" spans="2:11" ht="22.5" customHeight="1">
      <c r="B58" s="70" t="s">
        <v>166</v>
      </c>
      <c r="C58" s="70"/>
      <c r="D58" s="70"/>
      <c r="E58" s="70"/>
      <c r="F58" s="70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2.5" customHeight="1">
      <c r="B61" s="70" t="s">
        <v>172</v>
      </c>
      <c r="C61" s="70"/>
      <c r="D61" s="70"/>
      <c r="E61" s="70"/>
      <c r="F61" s="70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0" t="s">
        <v>175</v>
      </c>
      <c r="C62" s="70"/>
      <c r="D62" s="70"/>
      <c r="E62" s="70"/>
      <c r="F62" s="70"/>
      <c r="G62" s="62" t="s">
        <v>176</v>
      </c>
      <c r="H62" s="63" t="s">
        <v>177</v>
      </c>
      <c r="I62" s="72"/>
      <c r="J62" s="73"/>
      <c r="K62" s="31"/>
    </row>
    <row r="63" spans="2:11" ht="22.5" customHeight="1">
      <c r="B63" s="70" t="s">
        <v>178</v>
      </c>
      <c r="C63" s="70"/>
      <c r="D63" s="70"/>
      <c r="E63" s="70"/>
      <c r="F63" s="70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0" t="s">
        <v>181</v>
      </c>
      <c r="C64" s="70"/>
      <c r="D64" s="70"/>
      <c r="E64" s="70"/>
      <c r="F64" s="70"/>
      <c r="G64" s="62" t="s">
        <v>182</v>
      </c>
      <c r="H64" s="63" t="s">
        <v>183</v>
      </c>
      <c r="I64" s="72"/>
      <c r="J64" s="73"/>
      <c r="K64" s="31"/>
    </row>
    <row r="65" spans="2:11" ht="22.5" customHeight="1">
      <c r="B65" s="70" t="s">
        <v>184</v>
      </c>
      <c r="C65" s="70"/>
      <c r="D65" s="70"/>
      <c r="E65" s="70"/>
      <c r="F65" s="70"/>
      <c r="G65" s="62" t="s">
        <v>185</v>
      </c>
      <c r="H65" s="63" t="s">
        <v>186</v>
      </c>
      <c r="I65" s="72"/>
      <c r="J65" s="73"/>
      <c r="K65" s="31"/>
    </row>
    <row r="66" spans="2:1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0</v>
      </c>
      <c r="J66" s="53">
        <f>J68+J69+J73</f>
        <v>0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/>
      <c r="J69" s="107"/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109" t="s">
        <v>199</v>
      </c>
      <c r="C74" s="109"/>
      <c r="D74" s="109"/>
      <c r="E74" s="109"/>
      <c r="F74" s="110"/>
      <c r="G74" s="50" t="s">
        <v>200</v>
      </c>
      <c r="H74" s="51"/>
      <c r="I74" s="52">
        <f>I76+I91</f>
        <v>0</v>
      </c>
      <c r="J74" s="53">
        <f>J76+J91</f>
        <v>0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11"/>
      <c r="J75" s="59"/>
      <c r="K75" s="31"/>
    </row>
    <row r="76" spans="2:1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2">
        <f>I78+I79+I80+I81+I90</f>
        <v>0</v>
      </c>
      <c r="J76" s="113">
        <f>J78+J79+J80+J81+J90</f>
        <v>0</v>
      </c>
      <c r="K76" s="31"/>
    </row>
    <row r="77" spans="2:11">
      <c r="B77" s="114" t="s">
        <v>69</v>
      </c>
      <c r="C77" s="114"/>
      <c r="D77" s="114"/>
      <c r="E77" s="114"/>
      <c r="F77" s="115"/>
      <c r="G77" s="78"/>
      <c r="H77" s="79"/>
      <c r="I77" s="111"/>
      <c r="J77" s="59"/>
      <c r="K77" s="31"/>
    </row>
    <row r="78" spans="2:1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6"/>
      <c r="K79" s="31"/>
    </row>
    <row r="80" spans="2:1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6"/>
      <c r="K80" s="31"/>
    </row>
    <row r="81" spans="2:1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2">
        <f>I83+I84+I85+I86+I87+I88+I89</f>
        <v>0</v>
      </c>
      <c r="J81" s="113">
        <f>J83+J84+J85+J86+J87+J88+J89</f>
        <v>0</v>
      </c>
      <c r="K81" s="31"/>
    </row>
    <row r="82" spans="2:11">
      <c r="B82" s="117" t="s">
        <v>69</v>
      </c>
      <c r="C82" s="117"/>
      <c r="D82" s="117"/>
      <c r="E82" s="117"/>
      <c r="F82" s="118"/>
      <c r="G82" s="78"/>
      <c r="H82" s="79"/>
      <c r="I82" s="58"/>
      <c r="J82" s="105"/>
      <c r="K82" s="31"/>
    </row>
    <row r="83" spans="2:11">
      <c r="B83" s="119" t="s">
        <v>215</v>
      </c>
      <c r="C83" s="119"/>
      <c r="D83" s="119"/>
      <c r="E83" s="119"/>
      <c r="F83" s="120"/>
      <c r="G83" s="62" t="s">
        <v>216</v>
      </c>
      <c r="H83" s="63" t="s">
        <v>217</v>
      </c>
      <c r="I83" s="72"/>
      <c r="J83" s="106"/>
      <c r="K83" s="31"/>
    </row>
    <row r="84" spans="2:11">
      <c r="B84" s="121" t="s">
        <v>218</v>
      </c>
      <c r="C84" s="121"/>
      <c r="D84" s="121"/>
      <c r="E84" s="121"/>
      <c r="F84" s="122"/>
      <c r="G84" s="62" t="s">
        <v>219</v>
      </c>
      <c r="H84" s="63" t="s">
        <v>220</v>
      </c>
      <c r="I84" s="72"/>
      <c r="J84" s="106"/>
      <c r="K84" s="31"/>
    </row>
    <row r="85" spans="2:11">
      <c r="B85" s="121" t="s">
        <v>221</v>
      </c>
      <c r="C85" s="121"/>
      <c r="D85" s="121"/>
      <c r="E85" s="121"/>
      <c r="F85" s="122"/>
      <c r="G85" s="62" t="s">
        <v>222</v>
      </c>
      <c r="H85" s="63" t="s">
        <v>223</v>
      </c>
      <c r="I85" s="72"/>
      <c r="J85" s="106"/>
      <c r="K85" s="31"/>
    </row>
    <row r="86" spans="2:11">
      <c r="B86" s="121" t="s">
        <v>224</v>
      </c>
      <c r="C86" s="121"/>
      <c r="D86" s="121"/>
      <c r="E86" s="121"/>
      <c r="F86" s="122"/>
      <c r="G86" s="62" t="s">
        <v>225</v>
      </c>
      <c r="H86" s="63" t="s">
        <v>226</v>
      </c>
      <c r="I86" s="72"/>
      <c r="J86" s="106"/>
      <c r="K86" s="31"/>
    </row>
    <row r="87" spans="2:11">
      <c r="B87" s="121" t="s">
        <v>227</v>
      </c>
      <c r="C87" s="121"/>
      <c r="D87" s="121"/>
      <c r="E87" s="121"/>
      <c r="F87" s="122"/>
      <c r="G87" s="62" t="s">
        <v>228</v>
      </c>
      <c r="H87" s="63" t="s">
        <v>229</v>
      </c>
      <c r="I87" s="72"/>
      <c r="J87" s="106"/>
      <c r="K87" s="31"/>
    </row>
    <row r="88" spans="2:11">
      <c r="B88" s="121" t="s">
        <v>230</v>
      </c>
      <c r="C88" s="121"/>
      <c r="D88" s="121"/>
      <c r="E88" s="121"/>
      <c r="F88" s="122"/>
      <c r="G88" s="62" t="s">
        <v>231</v>
      </c>
      <c r="H88" s="63" t="s">
        <v>232</v>
      </c>
      <c r="I88" s="72"/>
      <c r="J88" s="106"/>
      <c r="K88" s="31"/>
    </row>
    <row r="89" spans="2:11">
      <c r="B89" s="121" t="s">
        <v>233</v>
      </c>
      <c r="C89" s="121"/>
      <c r="D89" s="121"/>
      <c r="E89" s="121"/>
      <c r="F89" s="122"/>
      <c r="G89" s="62" t="s">
        <v>234</v>
      </c>
      <c r="H89" s="63" t="s">
        <v>235</v>
      </c>
      <c r="I89" s="72"/>
      <c r="J89" s="106"/>
      <c r="K89" s="31"/>
    </row>
    <row r="90" spans="2:11">
      <c r="B90" s="123" t="s">
        <v>236</v>
      </c>
      <c r="C90" s="123"/>
      <c r="D90" s="123"/>
      <c r="E90" s="123"/>
      <c r="F90" s="124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>
      <c r="B91" s="60" t="s">
        <v>239</v>
      </c>
      <c r="C91" s="60"/>
      <c r="D91" s="60"/>
      <c r="E91" s="60"/>
      <c r="F91" s="61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11"/>
      <c r="J92" s="59"/>
      <c r="K92" s="31"/>
    </row>
    <row r="93" spans="2:1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6"/>
      <c r="K94" s="31"/>
    </row>
    <row r="95" spans="2:11">
      <c r="B95" s="123" t="s">
        <v>248</v>
      </c>
      <c r="C95" s="123"/>
      <c r="D95" s="123"/>
      <c r="E95" s="123"/>
      <c r="F95" s="124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5" t="s">
        <v>69</v>
      </c>
      <c r="C96" s="125"/>
      <c r="D96" s="125"/>
      <c r="E96" s="125"/>
      <c r="F96" s="126"/>
      <c r="G96" s="78"/>
      <c r="H96" s="79"/>
      <c r="I96" s="58"/>
      <c r="J96" s="105"/>
      <c r="K96" s="31"/>
    </row>
    <row r="97" spans="2:11">
      <c r="B97" s="127" t="s">
        <v>251</v>
      </c>
      <c r="C97" s="127"/>
      <c r="D97" s="127"/>
      <c r="E97" s="127"/>
      <c r="F97" s="128"/>
      <c r="G97" s="62" t="s">
        <v>252</v>
      </c>
      <c r="H97" s="63" t="s">
        <v>253</v>
      </c>
      <c r="I97" s="72"/>
      <c r="J97" s="106"/>
      <c r="K97" s="31"/>
    </row>
    <row r="98" spans="2:11" ht="22.5" customHeight="1">
      <c r="B98" s="129" t="s">
        <v>254</v>
      </c>
      <c r="C98" s="129"/>
      <c r="D98" s="129"/>
      <c r="E98" s="129"/>
      <c r="F98" s="130"/>
      <c r="G98" s="50" t="s">
        <v>255</v>
      </c>
      <c r="H98" s="51" t="s">
        <v>256</v>
      </c>
      <c r="I98" s="76"/>
      <c r="J98" s="116"/>
      <c r="K98" s="31"/>
    </row>
    <row r="99" spans="2:11" ht="22.5" customHeight="1">
      <c r="B99" s="129" t="s">
        <v>257</v>
      </c>
      <c r="C99" s="129"/>
      <c r="D99" s="129"/>
      <c r="E99" s="129"/>
      <c r="F99" s="130"/>
      <c r="G99" s="50" t="s">
        <v>258</v>
      </c>
      <c r="H99" s="51" t="s">
        <v>259</v>
      </c>
      <c r="I99" s="76"/>
      <c r="J99" s="116"/>
      <c r="K99" s="31"/>
    </row>
    <row r="100" spans="2:11">
      <c r="B100" s="129" t="s">
        <v>260</v>
      </c>
      <c r="C100" s="129"/>
      <c r="D100" s="129"/>
      <c r="E100" s="129"/>
      <c r="F100" s="130"/>
      <c r="G100" s="50" t="s">
        <v>261</v>
      </c>
      <c r="H100" s="51" t="s">
        <v>262</v>
      </c>
      <c r="I100" s="76"/>
      <c r="J100" s="116"/>
      <c r="K100" s="31"/>
    </row>
    <row r="101" spans="2:11">
      <c r="B101" s="129" t="s">
        <v>263</v>
      </c>
      <c r="C101" s="129"/>
      <c r="D101" s="129"/>
      <c r="E101" s="129"/>
      <c r="F101" s="130"/>
      <c r="G101" s="50" t="s">
        <v>264</v>
      </c>
      <c r="H101" s="51" t="s">
        <v>265</v>
      </c>
      <c r="I101" s="76"/>
      <c r="J101" s="116"/>
      <c r="K101" s="31"/>
    </row>
    <row r="102" spans="2:11" ht="22.5" customHeight="1">
      <c r="B102" s="129" t="s">
        <v>266</v>
      </c>
      <c r="C102" s="129"/>
      <c r="D102" s="129"/>
      <c r="E102" s="129"/>
      <c r="F102" s="130"/>
      <c r="G102" s="50" t="s">
        <v>267</v>
      </c>
      <c r="H102" s="51" t="s">
        <v>268</v>
      </c>
      <c r="I102" s="76"/>
      <c r="J102" s="116"/>
      <c r="K102" s="31"/>
    </row>
    <row r="103" spans="2:11">
      <c r="B103" s="129" t="s">
        <v>269</v>
      </c>
      <c r="C103" s="129"/>
      <c r="D103" s="129"/>
      <c r="E103" s="129"/>
      <c r="F103" s="130"/>
      <c r="G103" s="50" t="s">
        <v>270</v>
      </c>
      <c r="H103" s="51" t="s">
        <v>271</v>
      </c>
      <c r="I103" s="76"/>
      <c r="J103" s="116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31" t="s">
        <v>69</v>
      </c>
      <c r="C105" s="131"/>
      <c r="D105" s="131"/>
      <c r="E105" s="131"/>
      <c r="F105" s="132"/>
      <c r="G105" s="78"/>
      <c r="H105" s="79"/>
      <c r="I105" s="58"/>
      <c r="J105" s="105"/>
      <c r="K105" s="31"/>
    </row>
    <row r="106" spans="2:11">
      <c r="B106" s="133" t="s">
        <v>274</v>
      </c>
      <c r="C106" s="133"/>
      <c r="D106" s="133"/>
      <c r="E106" s="133"/>
      <c r="F106" s="134"/>
      <c r="G106" s="62" t="s">
        <v>275</v>
      </c>
      <c r="H106" s="63" t="s">
        <v>276</v>
      </c>
      <c r="I106" s="72"/>
      <c r="J106" s="106"/>
      <c r="K106" s="31"/>
    </row>
    <row r="107" spans="2:11">
      <c r="B107" s="125" t="s">
        <v>277</v>
      </c>
      <c r="C107" s="125"/>
      <c r="D107" s="125"/>
      <c r="E107" s="125"/>
      <c r="F107" s="126"/>
      <c r="G107" s="78"/>
      <c r="H107" s="79"/>
      <c r="I107" s="58"/>
      <c r="J107" s="105"/>
      <c r="K107" s="31"/>
    </row>
    <row r="108" spans="2:11" ht="15.75" thickBot="1">
      <c r="B108" s="127" t="s">
        <v>278</v>
      </c>
      <c r="C108" s="127"/>
      <c r="D108" s="127"/>
      <c r="E108" s="127"/>
      <c r="F108" s="128"/>
      <c r="G108" s="135" t="s">
        <v>279</v>
      </c>
      <c r="H108" s="136" t="s">
        <v>280</v>
      </c>
      <c r="I108" s="137"/>
      <c r="J108" s="138"/>
      <c r="K108" s="31"/>
    </row>
    <row r="109" spans="2:11">
      <c r="B109" s="139"/>
      <c r="C109" s="139"/>
      <c r="D109" s="139"/>
      <c r="E109" s="139"/>
      <c r="F109" s="139"/>
      <c r="G109" s="139"/>
      <c r="H109" s="139"/>
      <c r="I109" s="139"/>
      <c r="J109" s="140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41" t="s">
        <v>58</v>
      </c>
      <c r="H111" s="141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2">
        <v>2</v>
      </c>
      <c r="H112" s="142">
        <v>3</v>
      </c>
      <c r="I112" s="142">
        <v>4</v>
      </c>
      <c r="J112" s="41">
        <v>5</v>
      </c>
      <c r="K112" s="31"/>
    </row>
    <row r="113" spans="2:11">
      <c r="B113" s="42" t="s">
        <v>283</v>
      </c>
      <c r="C113" s="42"/>
      <c r="D113" s="42"/>
      <c r="E113" s="42"/>
      <c r="F113" s="43"/>
      <c r="G113" s="44" t="s">
        <v>284</v>
      </c>
      <c r="H113" s="143"/>
      <c r="I113" s="46">
        <f>I114+I197+I226</f>
        <v>0</v>
      </c>
      <c r="J113" s="47">
        <f>J114+J197+J226</f>
        <v>0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0</v>
      </c>
      <c r="J114" s="53">
        <f>J116+J122+J132+J133+J149+J155+J163+J166+J174+J188</f>
        <v>0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4"/>
      <c r="K115" s="31"/>
    </row>
    <row r="116" spans="2:1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2">
        <f>SUM(I118:I121)</f>
        <v>0</v>
      </c>
      <c r="J116" s="113">
        <f>SUM(J118:J121)</f>
        <v>0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4"/>
      <c r="K117" s="31"/>
    </row>
    <row r="118" spans="2:1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/>
      <c r="J118" s="145"/>
      <c r="K118" s="31"/>
    </row>
    <row r="119" spans="2:1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/>
      <c r="J119" s="116"/>
      <c r="K119" s="31"/>
    </row>
    <row r="120" spans="2:1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/>
      <c r="J120" s="116"/>
      <c r="K120" s="31"/>
    </row>
    <row r="121" spans="2:1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6"/>
      <c r="K121" s="31"/>
    </row>
    <row r="122" spans="2:1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0</v>
      </c>
      <c r="J122" s="53">
        <f>SUM(J124:J131)</f>
        <v>0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4"/>
      <c r="K123" s="31"/>
    </row>
    <row r="124" spans="2:1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/>
      <c r="J124" s="145"/>
      <c r="K124" s="31"/>
    </row>
    <row r="125" spans="2:1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/>
      <c r="J125" s="116"/>
      <c r="K125" s="31"/>
    </row>
    <row r="126" spans="2:1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/>
      <c r="J126" s="116"/>
      <c r="K126" s="31"/>
    </row>
    <row r="127" spans="2:11" ht="22.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6"/>
      <c r="K127" s="31"/>
    </row>
    <row r="128" spans="2:1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/>
      <c r="J128" s="116"/>
      <c r="K128" s="31"/>
    </row>
    <row r="129" spans="2:1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/>
      <c r="J129" s="116"/>
      <c r="K129" s="31"/>
    </row>
    <row r="130" spans="2:1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6"/>
      <c r="K130" s="31"/>
    </row>
    <row r="131" spans="2:11" ht="22.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6"/>
      <c r="K131" s="31"/>
    </row>
    <row r="132" spans="2:1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4"/>
      <c r="K134" s="31"/>
    </row>
    <row r="135" spans="2:11" ht="22.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2.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6"/>
      <c r="K136" s="31"/>
    </row>
    <row r="137" spans="2:11" ht="22.5" customHeight="1">
      <c r="B137" s="74" t="s">
        <v>343</v>
      </c>
      <c r="C137" s="74"/>
      <c r="D137" s="74"/>
      <c r="E137" s="74"/>
      <c r="F137" s="75"/>
      <c r="G137" s="102" t="s">
        <v>344</v>
      </c>
      <c r="H137" s="146" t="s">
        <v>345</v>
      </c>
      <c r="I137" s="76"/>
      <c r="J137" s="116"/>
      <c r="K137" s="31"/>
    </row>
    <row r="138" spans="2:11" ht="22.5" customHeight="1">
      <c r="B138" s="74" t="s">
        <v>346</v>
      </c>
      <c r="C138" s="74"/>
      <c r="D138" s="74"/>
      <c r="E138" s="74"/>
      <c r="F138" s="75"/>
      <c r="G138" s="50" t="s">
        <v>347</v>
      </c>
      <c r="H138" s="146" t="s">
        <v>348</v>
      </c>
      <c r="I138" s="76"/>
      <c r="J138" s="116"/>
      <c r="K138" s="31"/>
    </row>
    <row r="139" spans="2:11" ht="22.5" customHeight="1">
      <c r="B139" s="74" t="s">
        <v>349</v>
      </c>
      <c r="C139" s="74"/>
      <c r="D139" s="74"/>
      <c r="E139" s="74"/>
      <c r="F139" s="75"/>
      <c r="G139" s="102" t="s">
        <v>350</v>
      </c>
      <c r="H139" s="146" t="s">
        <v>351</v>
      </c>
      <c r="I139" s="76"/>
      <c r="J139" s="116"/>
      <c r="K139" s="31"/>
    </row>
    <row r="140" spans="2:11" ht="22.5" customHeight="1">
      <c r="B140" s="74" t="s">
        <v>352</v>
      </c>
      <c r="C140" s="74"/>
      <c r="D140" s="74"/>
      <c r="E140" s="74"/>
      <c r="F140" s="75"/>
      <c r="G140" s="50" t="s">
        <v>353</v>
      </c>
      <c r="H140" s="146" t="s">
        <v>354</v>
      </c>
      <c r="I140" s="76"/>
      <c r="J140" s="116"/>
      <c r="K140" s="31"/>
    </row>
    <row r="141" spans="2:11" ht="22.5" customHeight="1" thickBot="1">
      <c r="B141" s="74" t="s">
        <v>355</v>
      </c>
      <c r="C141" s="74"/>
      <c r="D141" s="74"/>
      <c r="E141" s="74"/>
      <c r="F141" s="75"/>
      <c r="G141" s="135" t="s">
        <v>356</v>
      </c>
      <c r="H141" s="147" t="s">
        <v>357</v>
      </c>
      <c r="I141" s="90"/>
      <c r="J141" s="91"/>
      <c r="K141" s="31"/>
    </row>
    <row r="142" spans="2:11">
      <c r="B142" s="148"/>
      <c r="C142" s="148"/>
      <c r="D142" s="148"/>
      <c r="E142" s="148"/>
      <c r="F142" s="148"/>
      <c r="G142" s="148"/>
      <c r="H142" s="148"/>
      <c r="I142" s="148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41" t="s">
        <v>58</v>
      </c>
      <c r="H143" s="141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2.5" customHeight="1">
      <c r="B145" s="74" t="s">
        <v>359</v>
      </c>
      <c r="C145" s="74"/>
      <c r="D145" s="74"/>
      <c r="E145" s="74"/>
      <c r="F145" s="75"/>
      <c r="G145" s="97" t="s">
        <v>360</v>
      </c>
      <c r="H145" s="149" t="s">
        <v>361</v>
      </c>
      <c r="I145" s="99"/>
      <c r="J145" s="100"/>
      <c r="K145" s="31"/>
    </row>
    <row r="146" spans="2:11" ht="22.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2.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6"/>
      <c r="K147" s="31"/>
    </row>
    <row r="148" spans="2:11" ht="22.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6"/>
      <c r="K148" s="31"/>
    </row>
    <row r="149" spans="2:11">
      <c r="B149" s="60" t="s">
        <v>371</v>
      </c>
      <c r="C149" s="60"/>
      <c r="D149" s="60"/>
      <c r="E149" s="60"/>
      <c r="F149" s="61"/>
      <c r="G149" s="62" t="s">
        <v>372</v>
      </c>
      <c r="H149" s="63" t="s">
        <v>373</v>
      </c>
      <c r="I149" s="112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4"/>
      <c r="K150" s="31"/>
    </row>
    <row r="151" spans="2:11" ht="22.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6"/>
      <c r="K152" s="31"/>
    </row>
    <row r="153" spans="2:11" ht="24.75" customHeight="1">
      <c r="B153" s="70" t="s">
        <v>380</v>
      </c>
      <c r="C153" s="70"/>
      <c r="D153" s="70"/>
      <c r="E153" s="70"/>
      <c r="F153" s="71"/>
      <c r="G153" s="50" t="s">
        <v>381</v>
      </c>
      <c r="H153" s="51" t="s">
        <v>382</v>
      </c>
      <c r="I153" s="76"/>
      <c r="J153" s="116"/>
      <c r="K153" s="31"/>
    </row>
    <row r="154" spans="2:1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6"/>
      <c r="K154" s="31"/>
    </row>
    <row r="155" spans="2:1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0</v>
      </c>
      <c r="J155" s="53">
        <f>SUM(J157:J162)</f>
        <v>0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4"/>
      <c r="K156" s="31"/>
    </row>
    <row r="157" spans="2:1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/>
      <c r="J158" s="116"/>
      <c r="K158" s="31"/>
    </row>
    <row r="159" spans="2:1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6"/>
      <c r="K159" s="31"/>
    </row>
    <row r="160" spans="2:11" ht="22.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6"/>
      <c r="K160" s="31"/>
    </row>
    <row r="161" spans="2:1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/>
      <c r="J161" s="116"/>
      <c r="K161" s="31"/>
    </row>
    <row r="162" spans="2:1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6"/>
      <c r="K162" s="31"/>
    </row>
    <row r="163" spans="2:1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50">
        <f>I165</f>
        <v>0</v>
      </c>
      <c r="J163" s="151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4"/>
      <c r="K164" s="31"/>
    </row>
    <row r="165" spans="2:1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4"/>
      <c r="K167" s="31"/>
    </row>
    <row r="168" spans="2:11" ht="22.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2.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2.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2.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2.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2.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0</v>
      </c>
      <c r="J174" s="53">
        <f>J179+J180+J181+J182+J183+J184+J185+J186+J187</f>
        <v>0</v>
      </c>
      <c r="K174" s="31"/>
    </row>
    <row r="175" spans="2:11">
      <c r="B175" s="148"/>
      <c r="C175" s="148"/>
      <c r="D175" s="148"/>
      <c r="E175" s="148"/>
      <c r="F175" s="148"/>
      <c r="G175" s="148"/>
      <c r="H175" s="148"/>
      <c r="I175" s="148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41" t="s">
        <v>58</v>
      </c>
      <c r="H176" s="141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4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/>
      <c r="J179" s="106"/>
      <c r="K179" s="31"/>
    </row>
    <row r="180" spans="2:11" ht="21.9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/>
      <c r="J180" s="106"/>
      <c r="K180" s="31"/>
    </row>
    <row r="181" spans="2:11" ht="21.9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3" t="s">
        <v>465</v>
      </c>
      <c r="C188" s="123"/>
      <c r="D188" s="123"/>
      <c r="E188" s="123"/>
      <c r="F188" s="124"/>
      <c r="G188" s="50" t="s">
        <v>466</v>
      </c>
      <c r="H188" s="51" t="s">
        <v>467</v>
      </c>
      <c r="I188" s="52">
        <f>SUM(I190:I196)</f>
        <v>0</v>
      </c>
      <c r="J188" s="53">
        <f>SUM(J190:J196)</f>
        <v>0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2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/>
      <c r="J190" s="106"/>
      <c r="K190" s="31"/>
    </row>
    <row r="191" spans="2:11" ht="15" customHeight="1">
      <c r="B191" s="123" t="s">
        <v>218</v>
      </c>
      <c r="C191" s="123"/>
      <c r="D191" s="123"/>
      <c r="E191" s="123"/>
      <c r="F191" s="124"/>
      <c r="G191" s="50" t="s">
        <v>470</v>
      </c>
      <c r="H191" s="51" t="s">
        <v>471</v>
      </c>
      <c r="I191" s="76"/>
      <c r="J191" s="106"/>
      <c r="K191" s="31"/>
    </row>
    <row r="192" spans="2:11" ht="15" customHeight="1">
      <c r="B192" s="123" t="s">
        <v>221</v>
      </c>
      <c r="C192" s="123"/>
      <c r="D192" s="123"/>
      <c r="E192" s="123"/>
      <c r="F192" s="124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3" t="s">
        <v>224</v>
      </c>
      <c r="C193" s="123"/>
      <c r="D193" s="123"/>
      <c r="E193" s="123"/>
      <c r="F193" s="124"/>
      <c r="G193" s="50" t="s">
        <v>474</v>
      </c>
      <c r="H193" s="51" t="s">
        <v>475</v>
      </c>
      <c r="I193" s="76"/>
      <c r="J193" s="106"/>
      <c r="K193" s="31"/>
    </row>
    <row r="194" spans="2:11" ht="15" customHeight="1">
      <c r="B194" s="123" t="s">
        <v>227</v>
      </c>
      <c r="C194" s="123"/>
      <c r="D194" s="123"/>
      <c r="E194" s="123"/>
      <c r="F194" s="124"/>
      <c r="G194" s="50" t="s">
        <v>476</v>
      </c>
      <c r="H194" s="51" t="s">
        <v>477</v>
      </c>
      <c r="I194" s="76"/>
      <c r="J194" s="106"/>
      <c r="K194" s="31"/>
    </row>
    <row r="195" spans="2:11" ht="15" customHeight="1">
      <c r="B195" s="123" t="s">
        <v>478</v>
      </c>
      <c r="C195" s="123"/>
      <c r="D195" s="123"/>
      <c r="E195" s="123"/>
      <c r="F195" s="124"/>
      <c r="G195" s="50" t="s">
        <v>479</v>
      </c>
      <c r="H195" s="51" t="s">
        <v>480</v>
      </c>
      <c r="I195" s="76"/>
      <c r="J195" s="106"/>
      <c r="K195" s="31"/>
    </row>
    <row r="196" spans="2:11" ht="15" customHeight="1">
      <c r="B196" s="123" t="s">
        <v>481</v>
      </c>
      <c r="C196" s="123"/>
      <c r="D196" s="123"/>
      <c r="E196" s="123"/>
      <c r="F196" s="124"/>
      <c r="G196" s="50" t="s">
        <v>482</v>
      </c>
      <c r="H196" s="51" t="s">
        <v>483</v>
      </c>
      <c r="I196" s="76"/>
      <c r="J196" s="106"/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0</v>
      </c>
      <c r="J197" s="53">
        <f>J199+J210</f>
        <v>0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4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3">
        <f>I201+I202+I203+I204+I208+I209</f>
        <v>0</v>
      </c>
      <c r="J199" s="113">
        <f>J201+J202+J203+J204+J208+J209</f>
        <v>0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4"/>
      <c r="K200" s="31"/>
    </row>
    <row r="201" spans="2:1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/>
      <c r="J201" s="145"/>
      <c r="K201" s="31"/>
    </row>
    <row r="202" spans="2:1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6"/>
      <c r="K202" s="31"/>
    </row>
    <row r="203" spans="2:1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6"/>
      <c r="K203" s="31"/>
    </row>
    <row r="204" spans="2:1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3">
        <f>I206+I207</f>
        <v>0</v>
      </c>
      <c r="J204" s="113">
        <f>J206+J207</f>
        <v>0</v>
      </c>
      <c r="K204" s="31"/>
    </row>
    <row r="205" spans="2:11" ht="12.6" customHeight="1">
      <c r="B205" s="125" t="s">
        <v>69</v>
      </c>
      <c r="C205" s="125"/>
      <c r="D205" s="125"/>
      <c r="E205" s="125"/>
      <c r="F205" s="126"/>
      <c r="G205" s="78"/>
      <c r="H205" s="79"/>
      <c r="I205" s="58"/>
      <c r="J205" s="144"/>
      <c r="K205" s="31"/>
    </row>
    <row r="206" spans="2:11">
      <c r="B206" s="119" t="s">
        <v>495</v>
      </c>
      <c r="C206" s="119"/>
      <c r="D206" s="119"/>
      <c r="E206" s="119"/>
      <c r="F206" s="120"/>
      <c r="G206" s="62" t="s">
        <v>496</v>
      </c>
      <c r="H206" s="63" t="s">
        <v>480</v>
      </c>
      <c r="I206" s="72"/>
      <c r="J206" s="106"/>
      <c r="K206" s="31"/>
    </row>
    <row r="207" spans="2:11">
      <c r="B207" s="121" t="s">
        <v>497</v>
      </c>
      <c r="C207" s="121"/>
      <c r="D207" s="121"/>
      <c r="E207" s="121"/>
      <c r="F207" s="122"/>
      <c r="G207" s="62" t="s">
        <v>498</v>
      </c>
      <c r="H207" s="63" t="s">
        <v>499</v>
      </c>
      <c r="I207" s="72"/>
      <c r="J207" s="106"/>
      <c r="K207" s="31"/>
    </row>
    <row r="208" spans="2:1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>
      <c r="B209" s="123" t="s">
        <v>503</v>
      </c>
      <c r="C209" s="123"/>
      <c r="D209" s="123"/>
      <c r="E209" s="123"/>
      <c r="F209" s="124"/>
      <c r="G209" s="62" t="s">
        <v>504</v>
      </c>
      <c r="H209" s="63" t="s">
        <v>505</v>
      </c>
      <c r="I209" s="72"/>
      <c r="J209" s="106"/>
      <c r="K209" s="31"/>
    </row>
    <row r="210" spans="2:11">
      <c r="B210" s="60" t="s">
        <v>506</v>
      </c>
      <c r="C210" s="60"/>
      <c r="D210" s="60"/>
      <c r="E210" s="60"/>
      <c r="F210" s="61"/>
      <c r="G210" s="102" t="s">
        <v>507</v>
      </c>
      <c r="H210" s="103"/>
      <c r="I210" s="153">
        <f>I212+I213+I214</f>
        <v>0</v>
      </c>
      <c r="J210" s="154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4"/>
      <c r="K211" s="31"/>
    </row>
    <row r="212" spans="2:1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5"/>
      <c r="K212" s="31"/>
    </row>
    <row r="213" spans="2:1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6"/>
      <c r="K213" s="31"/>
    </row>
    <row r="214" spans="2:11">
      <c r="B214" s="123" t="s">
        <v>512</v>
      </c>
      <c r="C214" s="123"/>
      <c r="D214" s="123"/>
      <c r="E214" s="123"/>
      <c r="F214" s="124"/>
      <c r="G214" s="50" t="s">
        <v>513</v>
      </c>
      <c r="H214" s="51" t="s">
        <v>514</v>
      </c>
      <c r="I214" s="76"/>
      <c r="J214" s="116"/>
      <c r="K214" s="31"/>
    </row>
    <row r="215" spans="2:11" ht="12.6" customHeight="1">
      <c r="B215" s="125" t="s">
        <v>69</v>
      </c>
      <c r="C215" s="125"/>
      <c r="D215" s="125"/>
      <c r="E215" s="125"/>
      <c r="F215" s="126"/>
      <c r="G215" s="78"/>
      <c r="H215" s="79"/>
      <c r="I215" s="58"/>
      <c r="J215" s="144"/>
      <c r="K215" s="31"/>
    </row>
    <row r="216" spans="2:11">
      <c r="B216" s="127" t="s">
        <v>515</v>
      </c>
      <c r="C216" s="127"/>
      <c r="D216" s="127"/>
      <c r="E216" s="127"/>
      <c r="F216" s="128"/>
      <c r="G216" s="102" t="s">
        <v>516</v>
      </c>
      <c r="H216" s="103" t="s">
        <v>517</v>
      </c>
      <c r="I216" s="104"/>
      <c r="J216" s="145"/>
      <c r="K216" s="31"/>
    </row>
    <row r="217" spans="2:11">
      <c r="B217" s="121" t="s">
        <v>518</v>
      </c>
      <c r="C217" s="121"/>
      <c r="D217" s="121"/>
      <c r="E217" s="121"/>
      <c r="F217" s="122"/>
      <c r="G217" s="78" t="s">
        <v>519</v>
      </c>
      <c r="H217" s="79" t="s">
        <v>520</v>
      </c>
      <c r="I217" s="80"/>
      <c r="J217" s="83"/>
      <c r="K217" s="31"/>
    </row>
    <row r="218" spans="2:11" ht="15.75" thickBot="1">
      <c r="B218" s="121" t="s">
        <v>521</v>
      </c>
      <c r="C218" s="121"/>
      <c r="D218" s="121"/>
      <c r="E218" s="121"/>
      <c r="F218" s="122"/>
      <c r="G218" s="88" t="s">
        <v>522</v>
      </c>
      <c r="H218" s="89" t="s">
        <v>523</v>
      </c>
      <c r="I218" s="90"/>
      <c r="J218" s="107"/>
      <c r="K218" s="31"/>
    </row>
    <row r="219" spans="2:11">
      <c r="B219" s="148"/>
      <c r="C219" s="148"/>
      <c r="D219" s="148"/>
      <c r="E219" s="148"/>
      <c r="F219" s="148"/>
      <c r="G219" s="148"/>
      <c r="H219" s="148"/>
      <c r="I219" s="148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41" t="s">
        <v>58</v>
      </c>
      <c r="H220" s="141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>
      <c r="B222" s="121" t="s">
        <v>525</v>
      </c>
      <c r="C222" s="121"/>
      <c r="D222" s="121"/>
      <c r="E222" s="121"/>
      <c r="F222" s="122"/>
      <c r="G222" s="97" t="s">
        <v>526</v>
      </c>
      <c r="H222" s="98" t="s">
        <v>527</v>
      </c>
      <c r="I222" s="99"/>
      <c r="J222" s="100"/>
      <c r="K222" s="31"/>
    </row>
    <row r="223" spans="2:11">
      <c r="B223" s="121" t="s">
        <v>528</v>
      </c>
      <c r="C223" s="121"/>
      <c r="D223" s="121"/>
      <c r="E223" s="121"/>
      <c r="F223" s="122"/>
      <c r="G223" s="62" t="s">
        <v>529</v>
      </c>
      <c r="H223" s="63" t="s">
        <v>530</v>
      </c>
      <c r="I223" s="72"/>
      <c r="J223" s="77"/>
      <c r="K223" s="31"/>
    </row>
    <row r="224" spans="2:11">
      <c r="B224" s="121" t="s">
        <v>531</v>
      </c>
      <c r="C224" s="121"/>
      <c r="D224" s="121"/>
      <c r="E224" s="121"/>
      <c r="F224" s="122"/>
      <c r="G224" s="50" t="s">
        <v>532</v>
      </c>
      <c r="H224" s="51" t="s">
        <v>533</v>
      </c>
      <c r="I224" s="72"/>
      <c r="J224" s="77"/>
      <c r="K224" s="31"/>
    </row>
    <row r="225" spans="2:11">
      <c r="B225" s="121" t="s">
        <v>534</v>
      </c>
      <c r="C225" s="121"/>
      <c r="D225" s="121"/>
      <c r="E225" s="121"/>
      <c r="F225" s="122"/>
      <c r="G225" s="50" t="s">
        <v>535</v>
      </c>
      <c r="H225" s="51" t="s">
        <v>536</v>
      </c>
      <c r="I225" s="72"/>
      <c r="J225" s="77"/>
      <c r="K225" s="31"/>
    </row>
    <row r="226" spans="2:1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50">
        <f>I228</f>
        <v>0</v>
      </c>
      <c r="J226" s="151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4"/>
      <c r="K227" s="31"/>
    </row>
    <row r="228" spans="2:1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4"/>
      <c r="K229" s="31"/>
    </row>
    <row r="230" spans="2:1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5"/>
      <c r="H233" s="136"/>
      <c r="I233" s="155"/>
      <c r="J233" s="156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41" t="s">
        <v>58</v>
      </c>
      <c r="H235" s="141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7" t="s">
        <v>548</v>
      </c>
      <c r="C237" s="157"/>
      <c r="D237" s="157"/>
      <c r="E237" s="157"/>
      <c r="F237" s="158"/>
      <c r="G237" s="97" t="s">
        <v>549</v>
      </c>
      <c r="H237" s="159"/>
      <c r="I237" s="160">
        <f>I269-I238-I260</f>
        <v>0</v>
      </c>
      <c r="J237" s="161">
        <f>J269-J238-J260</f>
        <v>0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2"/>
      <c r="I238" s="112">
        <f>I240+I244+I248+I252+I256</f>
        <v>1276.3899999999994</v>
      </c>
      <c r="J238" s="113">
        <f>J240+J244+J248+J252+J256</f>
        <v>35492.5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3"/>
      <c r="I239" s="164"/>
      <c r="J239" s="165"/>
      <c r="K239" s="31"/>
    </row>
    <row r="240" spans="2:11">
      <c r="B240" s="60" t="s">
        <v>552</v>
      </c>
      <c r="C240" s="60"/>
      <c r="D240" s="60"/>
      <c r="E240" s="60"/>
      <c r="F240" s="61"/>
      <c r="G240" s="62" t="s">
        <v>553</v>
      </c>
      <c r="H240" s="166"/>
      <c r="I240" s="112">
        <f>I242+I243</f>
        <v>0</v>
      </c>
      <c r="J240" s="113">
        <f>J242+J243</f>
        <v>0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3"/>
      <c r="I241" s="164"/>
      <c r="J241" s="165"/>
      <c r="K241" s="31"/>
    </row>
    <row r="242" spans="2:11">
      <c r="B242" s="70" t="s">
        <v>552</v>
      </c>
      <c r="C242" s="70"/>
      <c r="D242" s="70"/>
      <c r="E242" s="70"/>
      <c r="F242" s="71"/>
      <c r="G242" s="62" t="s">
        <v>554</v>
      </c>
      <c r="H242" s="166" t="s">
        <v>555</v>
      </c>
      <c r="I242" s="72"/>
      <c r="J242" s="106"/>
      <c r="K242" s="31"/>
    </row>
    <row r="243" spans="2:11">
      <c r="B243" s="74" t="s">
        <v>556</v>
      </c>
      <c r="C243" s="74"/>
      <c r="D243" s="74"/>
      <c r="E243" s="74"/>
      <c r="F243" s="75"/>
      <c r="G243" s="62" t="s">
        <v>557</v>
      </c>
      <c r="H243" s="166" t="s">
        <v>558</v>
      </c>
      <c r="I243" s="72"/>
      <c r="J243" s="106"/>
      <c r="K243" s="31"/>
    </row>
    <row r="244" spans="2:11">
      <c r="B244" s="84" t="s">
        <v>559</v>
      </c>
      <c r="C244" s="84"/>
      <c r="D244" s="84"/>
      <c r="E244" s="84"/>
      <c r="F244" s="85"/>
      <c r="G244" s="62" t="s">
        <v>560</v>
      </c>
      <c r="H244" s="166"/>
      <c r="I244" s="112">
        <f>I246+I247</f>
        <v>0</v>
      </c>
      <c r="J244" s="113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3"/>
      <c r="I245" s="164"/>
      <c r="J245" s="165"/>
      <c r="K245" s="31"/>
    </row>
    <row r="246" spans="2:11">
      <c r="B246" s="70" t="s">
        <v>561</v>
      </c>
      <c r="C246" s="70"/>
      <c r="D246" s="70"/>
      <c r="E246" s="70"/>
      <c r="F246" s="71"/>
      <c r="G246" s="62" t="s">
        <v>562</v>
      </c>
      <c r="H246" s="166" t="s">
        <v>555</v>
      </c>
      <c r="I246" s="72"/>
      <c r="J246" s="106"/>
      <c r="K246" s="31"/>
    </row>
    <row r="247" spans="2:11">
      <c r="B247" s="74" t="s">
        <v>563</v>
      </c>
      <c r="C247" s="74"/>
      <c r="D247" s="74"/>
      <c r="E247" s="74"/>
      <c r="F247" s="75"/>
      <c r="G247" s="62" t="s">
        <v>564</v>
      </c>
      <c r="H247" s="166" t="s">
        <v>558</v>
      </c>
      <c r="I247" s="72"/>
      <c r="J247" s="106"/>
      <c r="K247" s="31"/>
    </row>
    <row r="248" spans="2:11">
      <c r="B248" s="84" t="s">
        <v>565</v>
      </c>
      <c r="C248" s="84"/>
      <c r="D248" s="84"/>
      <c r="E248" s="84"/>
      <c r="F248" s="85"/>
      <c r="G248" s="62" t="s">
        <v>566</v>
      </c>
      <c r="H248" s="166"/>
      <c r="I248" s="112">
        <f>I250+I251</f>
        <v>1276.3899999999994</v>
      </c>
      <c r="J248" s="113">
        <f>J250+J251</f>
        <v>35492.5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3"/>
      <c r="I249" s="164"/>
      <c r="J249" s="165"/>
      <c r="K249" s="31"/>
    </row>
    <row r="250" spans="2:11">
      <c r="B250" s="70" t="s">
        <v>567</v>
      </c>
      <c r="C250" s="70"/>
      <c r="D250" s="70"/>
      <c r="E250" s="70"/>
      <c r="F250" s="71"/>
      <c r="G250" s="62" t="s">
        <v>568</v>
      </c>
      <c r="H250" s="166" t="s">
        <v>555</v>
      </c>
      <c r="I250" s="72">
        <v>-19142.32</v>
      </c>
      <c r="J250" s="106">
        <v>-26909.360000000001</v>
      </c>
      <c r="K250" s="31"/>
    </row>
    <row r="251" spans="2:11">
      <c r="B251" s="74" t="s">
        <v>569</v>
      </c>
      <c r="C251" s="74"/>
      <c r="D251" s="74"/>
      <c r="E251" s="74"/>
      <c r="F251" s="75"/>
      <c r="G251" s="50" t="s">
        <v>570</v>
      </c>
      <c r="H251" s="167" t="s">
        <v>558</v>
      </c>
      <c r="I251" s="76">
        <v>20418.71</v>
      </c>
      <c r="J251" s="116">
        <v>62401.86</v>
      </c>
      <c r="K251" s="31"/>
    </row>
    <row r="252" spans="2:11">
      <c r="B252" s="84" t="s">
        <v>571</v>
      </c>
      <c r="C252" s="84"/>
      <c r="D252" s="84"/>
      <c r="E252" s="84"/>
      <c r="F252" s="85"/>
      <c r="G252" s="62" t="s">
        <v>572</v>
      </c>
      <c r="H252" s="162"/>
      <c r="I252" s="112">
        <f>I254+I255</f>
        <v>0</v>
      </c>
      <c r="J252" s="113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3"/>
      <c r="I253" s="164"/>
      <c r="J253" s="165"/>
      <c r="K253" s="31"/>
    </row>
    <row r="254" spans="2:11">
      <c r="B254" s="70" t="s">
        <v>573</v>
      </c>
      <c r="C254" s="70"/>
      <c r="D254" s="70"/>
      <c r="E254" s="70"/>
      <c r="F254" s="71"/>
      <c r="G254" s="62" t="s">
        <v>574</v>
      </c>
      <c r="H254" s="166" t="s">
        <v>555</v>
      </c>
      <c r="I254" s="72"/>
      <c r="J254" s="106"/>
      <c r="K254" s="31"/>
    </row>
    <row r="255" spans="2:11">
      <c r="B255" s="74" t="s">
        <v>575</v>
      </c>
      <c r="C255" s="74"/>
      <c r="D255" s="74"/>
      <c r="E255" s="74"/>
      <c r="F255" s="75"/>
      <c r="G255" s="50" t="s">
        <v>576</v>
      </c>
      <c r="H255" s="167" t="s">
        <v>558</v>
      </c>
      <c r="I255" s="76"/>
      <c r="J255" s="116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2"/>
      <c r="I256" s="76">
        <f>I258+I259</f>
        <v>0</v>
      </c>
      <c r="J256" s="168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9"/>
      <c r="I257" s="10"/>
      <c r="J257" s="170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2" t="s">
        <v>555</v>
      </c>
      <c r="I258" s="72"/>
      <c r="J258" s="171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2" t="s">
        <v>558</v>
      </c>
      <c r="I259" s="76"/>
      <c r="J259" s="168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2"/>
      <c r="I260" s="112">
        <f>I262+I266+I267+I268</f>
        <v>0</v>
      </c>
      <c r="J260" s="113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3"/>
      <c r="I261" s="164"/>
      <c r="J261" s="165"/>
      <c r="K261" s="31"/>
    </row>
    <row r="262" spans="2:18" ht="15.75" thickBot="1">
      <c r="B262" s="70" t="s">
        <v>583</v>
      </c>
      <c r="C262" s="70"/>
      <c r="D262" s="70"/>
      <c r="E262" s="70"/>
      <c r="F262" s="71"/>
      <c r="G262" s="135" t="s">
        <v>584</v>
      </c>
      <c r="H262" s="172" t="s">
        <v>555</v>
      </c>
      <c r="I262" s="137"/>
      <c r="J262" s="138"/>
      <c r="K262" s="31"/>
    </row>
    <row r="263" spans="2:18">
      <c r="B263" s="148"/>
      <c r="C263" s="148"/>
      <c r="D263" s="148"/>
      <c r="E263" s="148"/>
      <c r="F263" s="148"/>
      <c r="G263" s="148"/>
      <c r="H263" s="148"/>
      <c r="I263" s="148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41" t="s">
        <v>58</v>
      </c>
      <c r="H264" s="141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>
      <c r="B266" s="70" t="s">
        <v>586</v>
      </c>
      <c r="C266" s="70"/>
      <c r="D266" s="70"/>
      <c r="E266" s="70"/>
      <c r="F266" s="71"/>
      <c r="G266" s="97" t="s">
        <v>587</v>
      </c>
      <c r="H266" s="173" t="s">
        <v>558</v>
      </c>
      <c r="I266" s="99"/>
      <c r="J266" s="108"/>
      <c r="K266" s="31"/>
    </row>
    <row r="267" spans="2:18">
      <c r="B267" s="74" t="s">
        <v>588</v>
      </c>
      <c r="C267" s="74"/>
      <c r="D267" s="74"/>
      <c r="E267" s="74"/>
      <c r="F267" s="75"/>
      <c r="G267" s="50" t="s">
        <v>589</v>
      </c>
      <c r="H267" s="174" t="s">
        <v>555</v>
      </c>
      <c r="I267" s="76"/>
      <c r="J267" s="106"/>
      <c r="K267" s="31"/>
    </row>
    <row r="268" spans="2:18">
      <c r="B268" s="74" t="s">
        <v>590</v>
      </c>
      <c r="C268" s="74"/>
      <c r="D268" s="74"/>
      <c r="E268" s="74"/>
      <c r="F268" s="75"/>
      <c r="G268" s="50" t="s">
        <v>591</v>
      </c>
      <c r="H268" s="174" t="s">
        <v>558</v>
      </c>
      <c r="I268" s="76"/>
      <c r="J268" s="116"/>
      <c r="K268" s="31"/>
      <c r="R268" s="175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2"/>
      <c r="I269" s="112">
        <f>I271+I272+I273</f>
        <v>1276.3899999999994</v>
      </c>
      <c r="J269" s="113">
        <f>J271+J272+J273</f>
        <v>35492.5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3"/>
      <c r="I270" s="164"/>
      <c r="J270" s="165"/>
      <c r="K270" s="31"/>
    </row>
    <row r="271" spans="2:18">
      <c r="B271" s="60" t="s">
        <v>594</v>
      </c>
      <c r="C271" s="60"/>
      <c r="D271" s="60"/>
      <c r="E271" s="60"/>
      <c r="F271" s="61"/>
      <c r="G271" s="62" t="s">
        <v>595</v>
      </c>
      <c r="H271" s="166" t="s">
        <v>555</v>
      </c>
      <c r="I271" s="72">
        <v>-19142.32</v>
      </c>
      <c r="J271" s="106">
        <v>-26909.360000000001</v>
      </c>
      <c r="K271" s="31"/>
    </row>
    <row r="272" spans="2:18">
      <c r="B272" s="84" t="s">
        <v>596</v>
      </c>
      <c r="C272" s="84"/>
      <c r="D272" s="84"/>
      <c r="E272" s="84"/>
      <c r="F272" s="85"/>
      <c r="G272" s="50" t="s">
        <v>597</v>
      </c>
      <c r="H272" s="146" t="s">
        <v>558</v>
      </c>
      <c r="I272" s="76">
        <v>20418.71</v>
      </c>
      <c r="J272" s="116">
        <v>62401.86</v>
      </c>
      <c r="K272" s="31"/>
    </row>
    <row r="273" spans="2:12" ht="15.75" thickBot="1">
      <c r="B273" s="84" t="s">
        <v>598</v>
      </c>
      <c r="C273" s="84"/>
      <c r="D273" s="84"/>
      <c r="E273" s="84"/>
      <c r="F273" s="85"/>
      <c r="G273" s="135" t="s">
        <v>599</v>
      </c>
      <c r="H273" s="176" t="s">
        <v>600</v>
      </c>
      <c r="I273" s="137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7"/>
      <c r="L275" s="31"/>
    </row>
    <row r="276" spans="2:12" ht="15" customHeight="1">
      <c r="B276" s="178" t="s">
        <v>57</v>
      </c>
      <c r="C276" s="179"/>
      <c r="D276" s="180" t="s">
        <v>58</v>
      </c>
      <c r="E276" s="180" t="s">
        <v>59</v>
      </c>
      <c r="F276" s="180" t="s">
        <v>602</v>
      </c>
      <c r="G276" s="181" t="s">
        <v>603</v>
      </c>
      <c r="H276" s="182"/>
      <c r="I276" s="183"/>
      <c r="J276" s="180" t="s">
        <v>604</v>
      </c>
      <c r="K276" s="184"/>
      <c r="L276" s="184"/>
    </row>
    <row r="277" spans="2:12">
      <c r="B277" s="185"/>
      <c r="C277" s="186"/>
      <c r="D277" s="187"/>
      <c r="E277" s="187"/>
      <c r="F277" s="187"/>
      <c r="G277" s="188"/>
      <c r="H277" s="189"/>
      <c r="I277" s="190"/>
      <c r="J277" s="191"/>
      <c r="K277" s="184"/>
      <c r="L277" s="184"/>
    </row>
    <row r="278" spans="2:12" ht="15.75" thickBot="1">
      <c r="B278" s="38">
        <v>1</v>
      </c>
      <c r="C278" s="39"/>
      <c r="D278" s="142">
        <v>2</v>
      </c>
      <c r="E278" s="142">
        <v>3</v>
      </c>
      <c r="F278" s="142">
        <v>4</v>
      </c>
      <c r="G278" s="192">
        <v>5</v>
      </c>
      <c r="H278" s="193"/>
      <c r="I278" s="194">
        <v>6</v>
      </c>
      <c r="J278" s="142">
        <v>7</v>
      </c>
      <c r="K278" s="184"/>
      <c r="L278" s="184"/>
    </row>
    <row r="279" spans="2:12" ht="23.25" customHeight="1">
      <c r="B279" s="195" t="s">
        <v>605</v>
      </c>
      <c r="C279" s="196"/>
      <c r="D279" s="97" t="s">
        <v>606</v>
      </c>
      <c r="E279" s="149" t="s">
        <v>607</v>
      </c>
      <c r="F279" s="149" t="s">
        <v>607</v>
      </c>
      <c r="G279" s="197" t="s">
        <v>607</v>
      </c>
      <c r="H279" s="197"/>
      <c r="I279" s="149" t="s">
        <v>607</v>
      </c>
      <c r="J279" s="161">
        <f>SUM(J280:J281)</f>
        <v>0</v>
      </c>
      <c r="K279" s="184"/>
      <c r="L279" s="184"/>
    </row>
    <row r="280" spans="2:12">
      <c r="B280" s="198"/>
      <c r="C280" s="199"/>
      <c r="D280" s="200"/>
      <c r="E280" s="201"/>
      <c r="F280" s="201"/>
      <c r="G280" s="202"/>
      <c r="H280" s="202"/>
      <c r="I280" s="203"/>
      <c r="J280" s="204"/>
      <c r="K280" s="205"/>
      <c r="L280" s="205"/>
    </row>
    <row r="281" spans="2:12" ht="0.75" customHeight="1" thickBot="1">
      <c r="B281" s="206"/>
      <c r="C281" s="207"/>
      <c r="D281" s="88"/>
      <c r="E281" s="147"/>
      <c r="F281" s="147"/>
      <c r="G281" s="208"/>
      <c r="H281" s="208"/>
      <c r="I281" s="209"/>
      <c r="J281" s="210"/>
      <c r="K281" s="31"/>
      <c r="L281" s="31"/>
    </row>
    <row r="282" spans="2:12">
      <c r="B282" s="3"/>
      <c r="C282" s="3"/>
      <c r="D282" s="3"/>
      <c r="E282" s="3"/>
      <c r="F282" s="14"/>
      <c r="G282" s="14"/>
      <c r="H282" s="14"/>
      <c r="I282" s="3"/>
      <c r="J282" s="3"/>
      <c r="K282" s="177"/>
      <c r="L282" s="31"/>
    </row>
    <row r="283" spans="2:12" ht="15" customHeight="1">
      <c r="B283" s="20" t="s">
        <v>608</v>
      </c>
      <c r="C283" s="20"/>
      <c r="D283" s="211"/>
      <c r="G283" s="212"/>
      <c r="H283" s="212"/>
      <c r="I283" s="21" t="s">
        <v>609</v>
      </c>
      <c r="J283" s="21"/>
      <c r="K283" s="177"/>
      <c r="L283" s="31"/>
    </row>
    <row r="284" spans="2:12">
      <c r="B284" s="211"/>
      <c r="C284" s="211"/>
      <c r="D284" s="211"/>
      <c r="E284" s="213" t="s">
        <v>610</v>
      </c>
      <c r="F284" s="213"/>
      <c r="G284" s="14"/>
      <c r="H284" s="14"/>
      <c r="I284" s="214" t="s">
        <v>611</v>
      </c>
      <c r="J284" s="214"/>
      <c r="K284" s="177"/>
      <c r="L284" s="31"/>
    </row>
    <row r="285" spans="2:12" ht="24.75" customHeight="1">
      <c r="B285" s="20" t="s">
        <v>612</v>
      </c>
      <c r="C285" s="20"/>
      <c r="D285" s="20"/>
      <c r="G285" s="212"/>
      <c r="H285" s="212"/>
      <c r="I285" s="21" t="s">
        <v>623</v>
      </c>
      <c r="J285" s="21"/>
      <c r="K285" s="177"/>
      <c r="L285" s="31"/>
    </row>
    <row r="286" spans="2:12">
      <c r="B286" s="211"/>
      <c r="C286" s="211"/>
      <c r="D286" s="211"/>
      <c r="E286" s="213" t="s">
        <v>610</v>
      </c>
      <c r="F286" s="213"/>
      <c r="G286" s="14"/>
      <c r="H286" s="14"/>
      <c r="I286" s="214" t="s">
        <v>611</v>
      </c>
      <c r="J286" s="214"/>
      <c r="K286" s="177"/>
      <c r="L286" s="31"/>
    </row>
    <row r="287" spans="2:12" ht="23.25" customHeight="1">
      <c r="B287" s="20" t="s">
        <v>624</v>
      </c>
      <c r="C287" s="20"/>
      <c r="D287" s="20"/>
      <c r="E287" s="215"/>
      <c r="F287" s="215"/>
      <c r="G287" s="215"/>
      <c r="H287" s="215"/>
      <c r="I287" s="3"/>
      <c r="J287" s="3"/>
      <c r="K287" s="177"/>
      <c r="L287" s="31"/>
    </row>
    <row r="288" spans="2:12" ht="15.75" customHeight="1">
      <c r="B288" s="215"/>
      <c r="C288" s="215"/>
      <c r="D288" s="215"/>
      <c r="E288" s="215"/>
      <c r="F288" s="215"/>
      <c r="G288" s="215"/>
      <c r="H288" s="215"/>
      <c r="I288" s="3"/>
      <c r="J288" s="3"/>
      <c r="K288" s="177"/>
      <c r="L288" s="31"/>
    </row>
    <row r="289" spans="2:11" hidden="1">
      <c r="E289" s="14"/>
      <c r="F289" s="14"/>
      <c r="G289" s="14"/>
      <c r="H289" s="14"/>
      <c r="I289" s="14"/>
      <c r="J289" s="14"/>
      <c r="K289" s="31"/>
    </row>
    <row r="290" spans="2:11" ht="48" hidden="1" customHeight="1" thickTop="1" thickBot="1">
      <c r="B290" s="31"/>
      <c r="C290" s="31"/>
      <c r="D290" s="216"/>
      <c r="E290" s="217"/>
      <c r="F290" s="217"/>
      <c r="G290" s="218" t="s">
        <v>613</v>
      </c>
      <c r="H290" s="218"/>
      <c r="I290" s="219"/>
      <c r="J290" s="31"/>
      <c r="K290" s="31"/>
    </row>
    <row r="291" spans="2:11" ht="3.75" hidden="1" customHeight="1" thickTop="1" thickBot="1">
      <c r="B291" s="31"/>
      <c r="C291" s="31"/>
      <c r="D291" s="220"/>
      <c r="E291" s="220"/>
      <c r="F291" s="220"/>
      <c r="G291" s="221"/>
      <c r="H291" s="221"/>
      <c r="I291" s="221"/>
      <c r="J291" s="31"/>
      <c r="K291" s="31"/>
    </row>
    <row r="292" spans="2:11" ht="15.75" hidden="1" thickTop="1">
      <c r="D292" s="222" t="s">
        <v>614</v>
      </c>
      <c r="E292" s="223"/>
      <c r="F292" s="223"/>
      <c r="G292" s="224"/>
      <c r="H292" s="224"/>
      <c r="I292" s="225"/>
    </row>
    <row r="293" spans="2:11" hidden="1">
      <c r="D293" s="226" t="s">
        <v>615</v>
      </c>
      <c r="E293" s="227"/>
      <c r="F293" s="227"/>
      <c r="G293" s="228"/>
      <c r="H293" s="228"/>
      <c r="I293" s="229"/>
    </row>
    <row r="294" spans="2:11" hidden="1">
      <c r="D294" s="226" t="s">
        <v>616</v>
      </c>
      <c r="E294" s="227"/>
      <c r="F294" s="227"/>
      <c r="G294" s="230"/>
      <c r="H294" s="230"/>
      <c r="I294" s="231"/>
    </row>
    <row r="295" spans="2:11" hidden="1">
      <c r="D295" s="226" t="s">
        <v>617</v>
      </c>
      <c r="E295" s="227"/>
      <c r="F295" s="227"/>
      <c r="G295" s="230"/>
      <c r="H295" s="230"/>
      <c r="I295" s="231"/>
    </row>
    <row r="296" spans="2:11" hidden="1">
      <c r="D296" s="226" t="s">
        <v>618</v>
      </c>
      <c r="E296" s="227"/>
      <c r="F296" s="227"/>
      <c r="G296" s="230"/>
      <c r="H296" s="230"/>
      <c r="I296" s="231"/>
    </row>
    <row r="297" spans="2:11" hidden="1">
      <c r="D297" s="226" t="s">
        <v>619</v>
      </c>
      <c r="E297" s="227"/>
      <c r="F297" s="227"/>
      <c r="G297" s="228"/>
      <c r="H297" s="228"/>
      <c r="I297" s="229"/>
    </row>
    <row r="298" spans="2:11" hidden="1">
      <c r="D298" s="226" t="s">
        <v>620</v>
      </c>
      <c r="E298" s="227"/>
      <c r="F298" s="227"/>
      <c r="G298" s="228"/>
      <c r="H298" s="228"/>
      <c r="I298" s="229"/>
    </row>
    <row r="299" spans="2:11" hidden="1">
      <c r="D299" s="226" t="s">
        <v>621</v>
      </c>
      <c r="E299" s="227"/>
      <c r="F299" s="227"/>
      <c r="G299" s="230"/>
      <c r="H299" s="230"/>
      <c r="I299" s="231"/>
    </row>
    <row r="300" spans="2:11" ht="15.75" hidden="1" thickBot="1">
      <c r="D300" s="232" t="s">
        <v>622</v>
      </c>
      <c r="E300" s="233"/>
      <c r="F300" s="233"/>
      <c r="G300" s="234"/>
      <c r="H300" s="234"/>
      <c r="I300" s="235"/>
    </row>
    <row r="301" spans="2:11" ht="3.75" hidden="1" customHeight="1" thickTop="1">
      <c r="D301" s="236"/>
      <c r="E301" s="236"/>
      <c r="F301" s="236"/>
      <c r="G301" s="237"/>
      <c r="H301" s="237"/>
      <c r="I301" s="237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2024-03-11T09:03:20Z</dcterms:created>
  <dcterms:modified xsi:type="dcterms:W3CDTF">2024-03-21T08:48:08Z</dcterms:modified>
</cp:coreProperties>
</file>