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2018003770" localSheetId="0">'0503730 (Справка)'!$C$51:$L$51</definedName>
    <definedName name="T_22018003781" localSheetId="0">'0503730 (Справка)'!$F$88:$J$97</definedName>
    <definedName name="T_22018003791" localSheetId="0">'0503730 (Справка)'!$C$15:$L$15</definedName>
    <definedName name="TR_22018003770" localSheetId="0">'0503730 (Справка)'!$C$51:$L$51</definedName>
    <definedName name="TR_22018003781" localSheetId="0">'0503730 (Справка)'!$F$88:$J$97</definedName>
    <definedName name="TR_22018003791_1829928858" localSheetId="0">'0503730 (Справка)'!$C$15:$L$15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H44" s="1"/>
  <c r="K44"/>
  <c r="J44"/>
  <c r="I44"/>
  <c r="G44"/>
  <c r="F44"/>
  <c r="E44"/>
  <c r="L43"/>
  <c r="H43"/>
  <c r="L42"/>
  <c r="L39" s="1"/>
  <c r="H42"/>
  <c r="H39" s="1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H22" s="1"/>
  <c r="L25"/>
  <c r="H25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<sst xmlns="http://schemas.openxmlformats.org/spreadsheetml/2006/main" count="293" uniqueCount="165">
  <si>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</si>
  <si>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</si>
  <si>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</si>
  <si>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</si>
  <si>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</si>
  <si>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</si>
  <si>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</si>
  <si>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</si>
  <si>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</si>
  <si>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</si>
  <si>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</si>
  <si>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</si>
  <si>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</si>
  <si>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</si>
  <si>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</si>
  <si>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</si>
  <si>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</si>
  <si>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</si>
  <si>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</si>
  <si>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</si>
  <si>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</si>
  <si>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</si>
  <si>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</si>
  <si>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</si>
  <si>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</si>
  <si>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</si>
  <si>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</si>
  <si>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</si>
  <si>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</si>
  <si>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</si>
  <si>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</si>
  <si>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</si>
  <si>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</si>
  <si>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</si>
  <si>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</si>
  <si>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</si>
  <si>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</si>
  <si>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</si>
  <si>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</si>
  <si>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</si>
  <si>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</si>
  <si>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</si>
  <si>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</si>
  <si>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</si>
  <si>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</si>
  <si>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</si>
  <si>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</si>
  <si>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</si>
  <si>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</si>
  <si>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</si>
  <si>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</si>
  <si>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</si>
  <si>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</si>
  <si>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</si>
  <si>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</si>
  <si>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</si>
  <si>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</si>
  <si>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</si>
  <si>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</si>
  <si>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</si>
  <si>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</si>
  <si>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</si>
  <si>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</si>
  <si>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</si>
  <si>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</si>
  <si>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</si>
  <si>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</si>
  <si>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</si>
  <si>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</si>
  <si>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</si>
  <si>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</si>
  <si>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</si>
  <si>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</si>
  <si>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</si>
  <si>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</si>
  <si>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</si>
  <si>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</si>
  <si>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</si>
  <si>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</si>
  <si>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</si>
  <si>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</si>
  <si>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</si>
  <si>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</si>
  <si>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</si>
  <si>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</si>
  <si>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</si>
  <si>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</si>
  <si>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</si>
  <si>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</si>
  <si>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</si>
  <si>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</si>
  <si>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</si>
  <si>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</si>
  <si>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</si>
  <si>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</si>
  <si>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</si>
  <si>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</si>
  <si>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</si>
  <si>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</si>
  <si>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</si>
  <si>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</si>
  <si>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</si>
  <si>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</si>
  <si>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</si>
  <si>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</si>
  <si>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</si>
  <si>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</si>
  <si>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</si>
  <si>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</si>
  <si>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</si>
  <si>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</si>
  <si>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</si>
  <si>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</si>
  <si>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</si>
  <si>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</si>
  <si>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</si>
  <si>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</si>
  <si>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</si>
  <si>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</si>
  <si>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</si>
  <si>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</si>
  <si>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</si>
  <si>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</si>
  <si>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</si>
  <si>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</si>
  <si>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</si>
  <si>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</si>
  <si>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</si>
  <si>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</si>
  <si>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</si>
  <si>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</si>
  <si>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</si>
  <si>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</si>
  <si>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</si>
  <si>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Акишева М.М.</t>
  </si>
  <si>
    <t>Главный бухгалтер     ___________________</t>
  </si>
  <si>
    <t>Косинова Е.В.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</si>
  <si>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</si>
  <si>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</si>
  <si>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</si>
  <si>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</si>
  <si>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</si>
  <si>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</si>
  <si>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</si>
  <si>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</si>
  <si>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</si>
  <si>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</si>
  <si>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</si>
  <si>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</si>
  <si>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</si>
  <si>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</si>
  <si>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</si>
  <si>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</si>
  <si>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</si>
  <si>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</si>
  <si>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</si>
  <si>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</si>
  <si>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</si>
  <si>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</si>
  <si>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</si>
  <si>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</si>
  <si>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вед. специалист </t>
  </si>
  <si>
    <t>Терских Е.Е.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</si>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</sst>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5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0" borderId="26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right"/>
      <protection locked="0"/>
    </xf>
    <xf numFmtId="164" fontId="2" fillId="0" borderId="8" xfId="1" applyNumberFormat="1" applyFont="1" applyBorder="1" applyAlignment="1" applyProtection="1">
      <alignment horizontal="right"/>
      <protection locked="0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</xf>
    <xf numFmtId="164" fontId="2" fillId="5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6" borderId="36" xfId="1" applyNumberFormat="1" applyFont="1" applyFill="1" applyBorder="1" applyAlignment="1" applyProtection="1">
      <alignment horizontal="center"/>
    </xf>
    <xf numFmtId="0" fontId="2" fillId="6" borderId="36" xfId="1" applyFont="1" applyFill="1" applyBorder="1" applyAlignment="1" applyProtection="1">
      <alignment horizontal="left" wrapText="1"/>
    </xf>
    <xf numFmtId="0" fontId="6" fillId="6" borderId="36" xfId="1" applyFont="1" applyFill="1" applyBorder="1" applyAlignment="1" applyProtection="1">
      <alignment horizontal="centerContinuous"/>
    </xf>
    <xf numFmtId="0" fontId="2" fillId="6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6" borderId="36" xfId="1" applyFont="1" applyFill="1" applyBorder="1" applyAlignment="1" applyProtection="1">
      <alignment horizontal="right"/>
    </xf>
    <xf numFmtId="0" fontId="2" fillId="6" borderId="0" xfId="1" applyFont="1" applyFill="1"/>
    <xf numFmtId="49" fontId="2" fillId="6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7" borderId="25" xfId="1" applyFont="1" applyFill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9" borderId="9" xfId="1" applyNumberFormat="1" applyFont="1" applyFill="1" applyBorder="1" applyAlignment="1" applyProtection="1">
      <alignment horizontal="right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164" fontId="2" fillId="9" borderId="21" xfId="1" applyNumberFormat="1" applyFont="1" applyFill="1" applyBorder="1" applyAlignment="1" applyProtection="1">
      <alignment horizontal="right"/>
    </xf>
    <xf numFmtId="0" fontId="2" fillId="0" borderId="32" xfId="1" applyFont="1" applyBorder="1" applyAlignment="1" applyProtection="1">
      <alignment horizontal="left" wrapText="1" indent="2"/>
    </xf>
    <xf numFmtId="49" fontId="2" fillId="6" borderId="39" xfId="1" applyNumberFormat="1" applyFont="1" applyFill="1" applyBorder="1" applyAlignment="1" applyProtection="1">
      <alignment horizontal="center"/>
    </xf>
    <xf numFmtId="164" fontId="2" fillId="6" borderId="20" xfId="1" applyNumberFormat="1" applyFont="1" applyFill="1" applyBorder="1" applyAlignment="1" applyProtection="1">
      <alignment horizontal="right"/>
    </xf>
    <xf numFmtId="164" fontId="2" fillId="6" borderId="3" xfId="1" applyNumberFormat="1" applyFont="1" applyFill="1" applyBorder="1" applyAlignment="1" applyProtection="1">
      <alignment horizontal="right"/>
    </xf>
    <xf numFmtId="164" fontId="2" fillId="6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7" borderId="54" xfId="2" applyNumberFormat="1" applyFont="1" applyFill="1" applyBorder="1" applyAlignment="1">
      <alignment horizontal="right" indent="1"/>
    </xf>
    <xf numFmtId="49" fontId="11" fillId="7" borderId="55" xfId="2" applyNumberFormat="1" applyFont="1" applyFill="1" applyBorder="1" applyAlignment="1">
      <alignment horizontal="right" indent="1"/>
    </xf>
    <xf numFmtId="49" fontId="12" fillId="7" borderId="55" xfId="1" applyNumberFormat="1" applyFont="1" applyFill="1" applyBorder="1" applyAlignment="1">
      <alignment horizontal="left" wrapText="1" indent="1"/>
    </xf>
    <xf numFmtId="49" fontId="12" fillId="7" borderId="56" xfId="1" applyNumberFormat="1" applyFont="1" applyFill="1" applyBorder="1" applyAlignment="1">
      <alignment horizontal="left" wrapText="1" indent="1"/>
    </xf>
    <xf numFmtId="0" fontId="2" fillId="7" borderId="0" xfId="1" applyFont="1" applyFill="1" applyAlignment="1">
      <alignment horizontal="center"/>
    </xf>
    <xf numFmtId="49" fontId="11" fillId="7" borderId="52" xfId="2" applyNumberFormat="1" applyFont="1" applyFill="1" applyBorder="1" applyAlignment="1">
      <alignment horizontal="right" indent="1"/>
    </xf>
    <xf numFmtId="49" fontId="11" fillId="7" borderId="0" xfId="2" applyNumberFormat="1" applyFont="1" applyFill="1" applyBorder="1" applyAlignment="1">
      <alignment horizontal="right" indent="1"/>
    </xf>
    <xf numFmtId="14" fontId="12" fillId="7" borderId="0" xfId="1" applyNumberFormat="1" applyFont="1" applyFill="1" applyBorder="1" applyAlignment="1">
      <alignment horizontal="left" indent="1"/>
    </xf>
    <xf numFmtId="14" fontId="12" fillId="7" borderId="53" xfId="1" applyNumberFormat="1" applyFont="1" applyFill="1" applyBorder="1" applyAlignment="1">
      <alignment horizontal="left" indent="1"/>
    </xf>
    <xf numFmtId="49" fontId="12" fillId="7" borderId="0" xfId="1" applyNumberFormat="1" applyFont="1" applyFill="1" applyBorder="1" applyAlignment="1">
      <alignment horizontal="left" indent="1"/>
    </xf>
    <xf numFmtId="49" fontId="12" fillId="7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7" borderId="49" xfId="2" applyNumberFormat="1" applyFont="1" applyFill="1" applyBorder="1" applyAlignment="1">
      <alignment horizontal="right" indent="1"/>
    </xf>
    <xf numFmtId="49" fontId="11" fillId="7" borderId="50" xfId="2" applyNumberFormat="1" applyFont="1" applyFill="1" applyBorder="1" applyAlignment="1">
      <alignment horizontal="right" indent="1"/>
    </xf>
    <xf numFmtId="49" fontId="12" fillId="7" borderId="50" xfId="1" applyNumberFormat="1" applyFont="1" applyFill="1" applyBorder="1" applyAlignment="1">
      <alignment horizontal="left" indent="1"/>
    </xf>
    <xf numFmtId="49" fontId="12" fillId="7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O99"/>
  <sheetViews>
    <sheetView tabSelected="1" workbookViewId="0">
      <pane ySplit="8" topLeftCell="A66" activePane="bottomLeft" state="frozen"/>
      <selection pane="bottomLeft" activeCell="B83" sqref="B83:D83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1</v>
      </c>
      <c r="G10" s="21">
        <v>36840</v>
      </c>
      <c r="H10" s="22">
        <f>E10+F10+G10</f>
        <v>36841</v>
      </c>
      <c r="I10" s="21">
        <v>0</v>
      </c>
      <c r="J10" s="21">
        <v>1</v>
      </c>
      <c r="K10" s="21">
        <v>36840</v>
      </c>
      <c r="L10" s="23">
        <f>I10+J10+K10</f>
        <v>36841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5539.1</v>
      </c>
      <c r="G13" s="27"/>
      <c r="H13" s="28">
        <f>E13+F13+G13</f>
        <v>5539.1</v>
      </c>
      <c r="I13" s="26"/>
      <c r="J13" s="26">
        <v>5539.1</v>
      </c>
      <c r="K13" s="29"/>
      <c r="L13" s="30">
        <f>I13+J13+K13</f>
        <v>5539.1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 t="s">
        <v>40</v>
      </c>
      <c r="E15" s="39">
        <v>0</v>
      </c>
      <c r="F15" s="39">
        <v>5539.1</v>
      </c>
      <c r="G15" s="39">
        <v>0</v>
      </c>
      <c r="H15" s="28">
        <f>E15+F15+G15</f>
        <v>5539.1</v>
      </c>
      <c r="I15" s="39">
        <v>0</v>
      </c>
      <c r="J15" s="39">
        <v>5539.1</v>
      </c>
      <c r="K15" s="40">
        <v>0</v>
      </c>
      <c r="L15" s="30">
        <f>I15+J15+K15</f>
        <v>5539.1</v>
      </c>
      <c r="M15" s="3"/>
      <c r="N15" s="2"/>
    </row>
    <row r="16" spans="2:14" hidden="1">
      <c r="B16" s="41"/>
      <c r="C16" s="42"/>
      <c r="D16" s="43"/>
      <c r="E16" s="44"/>
      <c r="F16" s="44"/>
      <c r="G16" s="44"/>
      <c r="H16" s="45"/>
      <c r="I16" s="44"/>
      <c r="J16" s="44"/>
      <c r="K16" s="46"/>
      <c r="L16" s="47"/>
      <c r="M16" s="3"/>
      <c r="N16" s="2"/>
    </row>
    <row r="17" spans="2:14" ht="23.25">
      <c r="B17" s="24" t="s">
        <v>41</v>
      </c>
      <c r="C17" s="19" t="s">
        <v>42</v>
      </c>
      <c r="D17" s="25" t="s">
        <v>43</v>
      </c>
      <c r="E17" s="26"/>
      <c r="F17" s="26"/>
      <c r="G17" s="26"/>
      <c r="H17" s="48">
        <f>E17+F17+G17</f>
        <v>0</v>
      </c>
      <c r="I17" s="26"/>
      <c r="J17" s="26"/>
      <c r="K17" s="26"/>
      <c r="L17" s="49">
        <f>I17+J17+K17</f>
        <v>0</v>
      </c>
      <c r="M17" s="3"/>
      <c r="N17" s="2" t="s">
        <v>43</v>
      </c>
    </row>
    <row r="18" spans="2:14" ht="23.25">
      <c r="B18" s="50" t="s">
        <v>44</v>
      </c>
      <c r="C18" s="51" t="s">
        <v>45</v>
      </c>
      <c r="D18" s="25" t="s">
        <v>46</v>
      </c>
      <c r="E18" s="52"/>
      <c r="F18" s="52"/>
      <c r="G18" s="53"/>
      <c r="H18" s="28">
        <f>E18+F18+G18</f>
        <v>0</v>
      </c>
      <c r="I18" s="52"/>
      <c r="J18" s="52"/>
      <c r="K18" s="54"/>
      <c r="L18" s="30">
        <f>I18+J18+K18</f>
        <v>0</v>
      </c>
      <c r="M18" s="3"/>
      <c r="N18" s="2" t="s">
        <v>46</v>
      </c>
    </row>
    <row r="19" spans="2:14" ht="23.25">
      <c r="B19" s="31" t="s">
        <v>47</v>
      </c>
      <c r="C19" s="19" t="s">
        <v>48</v>
      </c>
      <c r="D19" s="55" t="s">
        <v>49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49</v>
      </c>
    </row>
    <row r="20" spans="2:14">
      <c r="B20" s="50" t="s">
        <v>50</v>
      </c>
      <c r="C20" s="51" t="s">
        <v>51</v>
      </c>
      <c r="D20" s="25" t="s">
        <v>52</v>
      </c>
      <c r="E20" s="52"/>
      <c r="F20" s="52"/>
      <c r="G20" s="53"/>
      <c r="H20" s="28">
        <f>E20+F20+G20</f>
        <v>0</v>
      </c>
      <c r="I20" s="52"/>
      <c r="J20" s="52"/>
      <c r="K20" s="54"/>
      <c r="L20" s="30">
        <f>I20+J20+K20</f>
        <v>0</v>
      </c>
      <c r="M20" s="3"/>
      <c r="N20" s="2" t="s">
        <v>52</v>
      </c>
    </row>
    <row r="21" spans="2:14" ht="24" customHeight="1">
      <c r="B21" s="50" t="s">
        <v>53</v>
      </c>
      <c r="C21" s="51" t="s">
        <v>54</v>
      </c>
      <c r="D21" s="25" t="s">
        <v>55</v>
      </c>
      <c r="E21" s="52"/>
      <c r="F21" s="52"/>
      <c r="G21" s="53"/>
      <c r="H21" s="28">
        <f>E21+F21+G21</f>
        <v>0</v>
      </c>
      <c r="I21" s="52"/>
      <c r="J21" s="52"/>
      <c r="K21" s="54"/>
      <c r="L21" s="30">
        <f>I21+J21+K21</f>
        <v>0</v>
      </c>
      <c r="M21" s="3"/>
      <c r="N21" s="2" t="s">
        <v>55</v>
      </c>
    </row>
    <row r="22" spans="2:14" ht="23.25">
      <c r="B22" s="24" t="s">
        <v>56</v>
      </c>
      <c r="C22" s="19" t="s">
        <v>57</v>
      </c>
      <c r="D22" s="25" t="s">
        <v>58</v>
      </c>
      <c r="E22" s="56">
        <f t="shared" ref="E22:L22" si="0">SUM(E24:E28)</f>
        <v>0</v>
      </c>
      <c r="F22" s="56">
        <f t="shared" si="0"/>
        <v>0</v>
      </c>
      <c r="G22" s="56">
        <f t="shared" si="0"/>
        <v>0</v>
      </c>
      <c r="H22" s="56">
        <f t="shared" si="0"/>
        <v>0</v>
      </c>
      <c r="I22" s="56">
        <f t="shared" si="0"/>
        <v>16050.24</v>
      </c>
      <c r="J22" s="56">
        <f t="shared" si="0"/>
        <v>0</v>
      </c>
      <c r="K22" s="56">
        <f t="shared" si="0"/>
        <v>48455.26</v>
      </c>
      <c r="L22" s="57">
        <f t="shared" si="0"/>
        <v>64505.5</v>
      </c>
      <c r="M22" s="3"/>
      <c r="N22" s="2" t="s">
        <v>58</v>
      </c>
    </row>
    <row r="23" spans="2:14">
      <c r="B23" s="31"/>
      <c r="C23" s="58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59" t="s">
        <v>59</v>
      </c>
      <c r="D24" s="60" t="s">
        <v>60</v>
      </c>
      <c r="E24" s="39"/>
      <c r="F24" s="39"/>
      <c r="G24" s="53"/>
      <c r="H24" s="28">
        <f t="shared" ref="H24:H29" si="1">E24+F24+G24</f>
        <v>0</v>
      </c>
      <c r="I24" s="53"/>
      <c r="J24" s="53"/>
      <c r="K24" s="54"/>
      <c r="L24" s="30">
        <f t="shared" ref="L24:L29" si="2">I24+J24+K24</f>
        <v>0</v>
      </c>
      <c r="M24" s="3"/>
      <c r="N24" s="2" t="s">
        <v>60</v>
      </c>
    </row>
    <row r="25" spans="2:14">
      <c r="B25" s="31"/>
      <c r="C25" s="61" t="s">
        <v>61</v>
      </c>
      <c r="D25" s="25" t="s">
        <v>62</v>
      </c>
      <c r="E25" s="52"/>
      <c r="F25" s="52"/>
      <c r="G25" s="53"/>
      <c r="H25" s="28">
        <f t="shared" si="1"/>
        <v>0</v>
      </c>
      <c r="I25" s="52"/>
      <c r="J25" s="52"/>
      <c r="K25" s="54"/>
      <c r="L25" s="30">
        <f t="shared" si="2"/>
        <v>0</v>
      </c>
      <c r="M25" s="3"/>
      <c r="N25" s="2" t="s">
        <v>62</v>
      </c>
    </row>
    <row r="26" spans="2:14">
      <c r="B26" s="31"/>
      <c r="C26" s="61" t="s">
        <v>63</v>
      </c>
      <c r="D26" s="25" t="s">
        <v>64</v>
      </c>
      <c r="E26" s="52">
        <v>0</v>
      </c>
      <c r="F26" s="52">
        <v>0</v>
      </c>
      <c r="G26" s="53">
        <v>0</v>
      </c>
      <c r="H26" s="28">
        <f t="shared" si="1"/>
        <v>0</v>
      </c>
      <c r="I26" s="52">
        <v>16050.24</v>
      </c>
      <c r="J26" s="52">
        <v>0</v>
      </c>
      <c r="K26" s="54">
        <v>48455.26</v>
      </c>
      <c r="L26" s="30">
        <f t="shared" si="2"/>
        <v>64505.5</v>
      </c>
      <c r="M26" s="3"/>
      <c r="N26" s="2" t="s">
        <v>64</v>
      </c>
    </row>
    <row r="27" spans="2:14">
      <c r="B27" s="31"/>
      <c r="C27" s="61" t="s">
        <v>65</v>
      </c>
      <c r="D27" s="25" t="s">
        <v>66</v>
      </c>
      <c r="E27" s="52"/>
      <c r="F27" s="52"/>
      <c r="G27" s="53"/>
      <c r="H27" s="28">
        <f t="shared" si="1"/>
        <v>0</v>
      </c>
      <c r="I27" s="52"/>
      <c r="J27" s="52"/>
      <c r="K27" s="54"/>
      <c r="L27" s="30">
        <f t="shared" si="2"/>
        <v>0</v>
      </c>
      <c r="M27" s="3"/>
      <c r="N27" s="2" t="s">
        <v>66</v>
      </c>
    </row>
    <row r="28" spans="2:14">
      <c r="B28" s="41"/>
      <c r="C28" s="62" t="s">
        <v>67</v>
      </c>
      <c r="D28" s="55" t="s">
        <v>68</v>
      </c>
      <c r="E28" s="53"/>
      <c r="F28" s="53"/>
      <c r="G28" s="53"/>
      <c r="H28" s="28">
        <f t="shared" si="1"/>
        <v>0</v>
      </c>
      <c r="I28" s="52"/>
      <c r="J28" s="52"/>
      <c r="K28" s="54"/>
      <c r="L28" s="30">
        <f t="shared" si="2"/>
        <v>0</v>
      </c>
      <c r="M28" s="3"/>
      <c r="N28" s="2" t="s">
        <v>68</v>
      </c>
    </row>
    <row r="29" spans="2:14" ht="37.5" customHeight="1" thickBot="1">
      <c r="B29" s="63" t="s">
        <v>69</v>
      </c>
      <c r="C29" s="19" t="s">
        <v>70</v>
      </c>
      <c r="D29" s="64" t="s">
        <v>71</v>
      </c>
      <c r="E29" s="65"/>
      <c r="F29" s="65"/>
      <c r="G29" s="65"/>
      <c r="H29" s="66">
        <f t="shared" si="1"/>
        <v>0</v>
      </c>
      <c r="I29" s="65"/>
      <c r="J29" s="65"/>
      <c r="K29" s="67"/>
      <c r="L29" s="68">
        <f t="shared" si="2"/>
        <v>0</v>
      </c>
      <c r="M29" s="3"/>
      <c r="N29" s="2" t="s">
        <v>71</v>
      </c>
    </row>
    <row r="30" spans="2:14" s="75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72</v>
      </c>
      <c r="N30" s="76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77" t="s">
        <v>73</v>
      </c>
      <c r="C36" s="51" t="s">
        <v>74</v>
      </c>
      <c r="D36" s="78" t="s">
        <v>75</v>
      </c>
      <c r="E36" s="79"/>
      <c r="F36" s="79"/>
      <c r="G36" s="79"/>
      <c r="H36" s="22">
        <f>E36+F36+G36</f>
        <v>0</v>
      </c>
      <c r="I36" s="79"/>
      <c r="J36" s="79"/>
      <c r="K36" s="79"/>
      <c r="L36" s="23">
        <f>I36+J36+K36</f>
        <v>0</v>
      </c>
      <c r="M36" s="3"/>
      <c r="N36" s="2" t="s">
        <v>75</v>
      </c>
    </row>
    <row r="37" spans="2:14" ht="45.75">
      <c r="B37" s="41" t="s">
        <v>76</v>
      </c>
      <c r="C37" s="51" t="s">
        <v>77</v>
      </c>
      <c r="D37" s="55" t="s">
        <v>78</v>
      </c>
      <c r="E37" s="53">
        <v>0</v>
      </c>
      <c r="F37" s="53">
        <v>301057.65000000002</v>
      </c>
      <c r="G37" s="53">
        <v>0</v>
      </c>
      <c r="H37" s="28">
        <f>E37+F37+G37</f>
        <v>301057.65000000002</v>
      </c>
      <c r="I37" s="53">
        <v>0</v>
      </c>
      <c r="J37" s="53">
        <v>56682.37</v>
      </c>
      <c r="K37" s="54">
        <v>0</v>
      </c>
      <c r="L37" s="30">
        <f>I37+J37+K37</f>
        <v>56682.37</v>
      </c>
      <c r="M37" s="3"/>
      <c r="N37" s="2" t="s">
        <v>78</v>
      </c>
    </row>
    <row r="38" spans="2:14" ht="45.75">
      <c r="B38" s="50" t="s">
        <v>79</v>
      </c>
      <c r="C38" s="51" t="s">
        <v>80</v>
      </c>
      <c r="D38" s="25" t="s">
        <v>81</v>
      </c>
      <c r="E38" s="52"/>
      <c r="F38" s="52"/>
      <c r="G38" s="53"/>
      <c r="H38" s="28">
        <f>E38+F38+G38</f>
        <v>0</v>
      </c>
      <c r="I38" s="52"/>
      <c r="J38" s="52"/>
      <c r="K38" s="54"/>
      <c r="L38" s="30">
        <f>I38+J38+K38</f>
        <v>0</v>
      </c>
      <c r="M38" s="3"/>
      <c r="N38" s="2" t="s">
        <v>81</v>
      </c>
    </row>
    <row r="39" spans="2:14">
      <c r="B39" s="24" t="s">
        <v>82</v>
      </c>
      <c r="C39" s="19" t="s">
        <v>83</v>
      </c>
      <c r="D39" s="80" t="s">
        <v>84</v>
      </c>
      <c r="E39" s="56">
        <f t="shared" ref="E39:L39" si="3">E41+E42+E43</f>
        <v>0</v>
      </c>
      <c r="F39" s="56">
        <f t="shared" si="3"/>
        <v>0</v>
      </c>
      <c r="G39" s="56">
        <f t="shared" si="3"/>
        <v>0</v>
      </c>
      <c r="H39" s="56">
        <f t="shared" si="3"/>
        <v>0</v>
      </c>
      <c r="I39" s="56">
        <f t="shared" si="3"/>
        <v>123391.17</v>
      </c>
      <c r="J39" s="56">
        <f t="shared" si="3"/>
        <v>22557821.120000001</v>
      </c>
      <c r="K39" s="56">
        <f t="shared" si="3"/>
        <v>825289.63</v>
      </c>
      <c r="L39" s="57">
        <f t="shared" si="3"/>
        <v>23506501.920000002</v>
      </c>
      <c r="M39" s="3"/>
      <c r="N39" s="2" t="s">
        <v>84</v>
      </c>
    </row>
    <row r="40" spans="2:14">
      <c r="B40" s="31"/>
      <c r="C40" s="58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59" t="s">
        <v>85</v>
      </c>
      <c r="D41" s="55" t="s">
        <v>86</v>
      </c>
      <c r="E41" s="53">
        <v>0</v>
      </c>
      <c r="F41" s="53">
        <v>0</v>
      </c>
      <c r="G41" s="53">
        <v>0</v>
      </c>
      <c r="H41" s="28">
        <f>E41+F41+G41</f>
        <v>0</v>
      </c>
      <c r="I41" s="53">
        <v>123391.17</v>
      </c>
      <c r="J41" s="53">
        <v>22557821.120000001</v>
      </c>
      <c r="K41" s="54">
        <v>825289.63</v>
      </c>
      <c r="L41" s="30">
        <f>I41+J41+K41</f>
        <v>23506501.920000002</v>
      </c>
      <c r="M41" s="3"/>
      <c r="N41" s="2" t="s">
        <v>86</v>
      </c>
    </row>
    <row r="42" spans="2:14">
      <c r="B42" s="31"/>
      <c r="C42" s="61" t="s">
        <v>87</v>
      </c>
      <c r="D42" s="33" t="s">
        <v>88</v>
      </c>
      <c r="E42" s="81"/>
      <c r="F42" s="52"/>
      <c r="G42" s="53"/>
      <c r="H42" s="28">
        <f>E42+F42+G42</f>
        <v>0</v>
      </c>
      <c r="I42" s="81"/>
      <c r="J42" s="52"/>
      <c r="K42" s="54"/>
      <c r="L42" s="30">
        <f>I42+J42+K42</f>
        <v>0</v>
      </c>
      <c r="M42" s="3"/>
      <c r="N42" s="2" t="s">
        <v>88</v>
      </c>
    </row>
    <row r="43" spans="2:14">
      <c r="B43" s="41"/>
      <c r="C43" s="62" t="s">
        <v>89</v>
      </c>
      <c r="D43" s="25" t="s">
        <v>90</v>
      </c>
      <c r="E43" s="52"/>
      <c r="F43" s="52"/>
      <c r="G43" s="53"/>
      <c r="H43" s="28">
        <f>E43+F43+G43</f>
        <v>0</v>
      </c>
      <c r="I43" s="52"/>
      <c r="J43" s="52"/>
      <c r="K43" s="54"/>
      <c r="L43" s="30">
        <f>I43+J43+K43</f>
        <v>0</v>
      </c>
      <c r="M43" s="3"/>
      <c r="N43" s="2" t="s">
        <v>90</v>
      </c>
    </row>
    <row r="44" spans="2:14">
      <c r="B44" s="24" t="s">
        <v>91</v>
      </c>
      <c r="C44" s="19" t="s">
        <v>92</v>
      </c>
      <c r="D44" s="55" t="s">
        <v>93</v>
      </c>
      <c r="E44" s="56">
        <f t="shared" ref="E44:L44" si="4">SUM(E46:E48)</f>
        <v>0</v>
      </c>
      <c r="F44" s="56">
        <f t="shared" si="4"/>
        <v>0</v>
      </c>
      <c r="G44" s="56">
        <f t="shared" si="4"/>
        <v>0</v>
      </c>
      <c r="H44" s="56">
        <f t="shared" si="4"/>
        <v>0</v>
      </c>
      <c r="I44" s="56">
        <f t="shared" si="4"/>
        <v>123391.17</v>
      </c>
      <c r="J44" s="56">
        <f t="shared" si="4"/>
        <v>22551069.559999999</v>
      </c>
      <c r="K44" s="56">
        <f t="shared" si="4"/>
        <v>811356.22</v>
      </c>
      <c r="L44" s="57">
        <f t="shared" si="4"/>
        <v>23485816.949999999</v>
      </c>
      <c r="M44" s="3"/>
      <c r="N44" s="2" t="s">
        <v>93</v>
      </c>
    </row>
    <row r="45" spans="2:14">
      <c r="B45" s="31"/>
      <c r="C45" s="82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3" t="s">
        <v>85</v>
      </c>
      <c r="D46" s="55" t="s">
        <v>94</v>
      </c>
      <c r="E46" s="53"/>
      <c r="F46" s="53"/>
      <c r="G46" s="53"/>
      <c r="H46" s="28">
        <f>E46+F46+G46</f>
        <v>0</v>
      </c>
      <c r="I46" s="53"/>
      <c r="J46" s="53"/>
      <c r="K46" s="54"/>
      <c r="L46" s="30">
        <f>I46+J46+K46</f>
        <v>0</v>
      </c>
      <c r="M46" s="3"/>
      <c r="N46" s="2" t="s">
        <v>94</v>
      </c>
    </row>
    <row r="47" spans="2:14">
      <c r="B47" s="31"/>
      <c r="C47" s="84" t="s">
        <v>87</v>
      </c>
      <c r="D47" s="33" t="s">
        <v>95</v>
      </c>
      <c r="E47" s="81">
        <v>0</v>
      </c>
      <c r="F47" s="81">
        <v>0</v>
      </c>
      <c r="G47" s="52">
        <v>0</v>
      </c>
      <c r="H47" s="28">
        <f>E47+F47+G47</f>
        <v>0</v>
      </c>
      <c r="I47" s="81">
        <v>123391.17</v>
      </c>
      <c r="J47" s="81">
        <v>22551069.559999999</v>
      </c>
      <c r="K47" s="52">
        <v>811356.22</v>
      </c>
      <c r="L47" s="30">
        <f>I47+J47+K47</f>
        <v>23485816.949999999</v>
      </c>
      <c r="M47" s="3"/>
      <c r="N47" s="2" t="s">
        <v>95</v>
      </c>
    </row>
    <row r="48" spans="2:14">
      <c r="B48" s="31"/>
      <c r="C48" s="32" t="s">
        <v>89</v>
      </c>
      <c r="D48" s="33" t="s">
        <v>96</v>
      </c>
      <c r="E48" s="81"/>
      <c r="F48" s="81"/>
      <c r="G48" s="53"/>
      <c r="H48" s="28">
        <f>E48+F48+G48</f>
        <v>0</v>
      </c>
      <c r="I48" s="81"/>
      <c r="J48" s="81"/>
      <c r="K48" s="54"/>
      <c r="L48" s="30">
        <f>I48+J48+K48</f>
        <v>0</v>
      </c>
      <c r="M48" s="3"/>
      <c r="N48" s="2" t="s">
        <v>96</v>
      </c>
    </row>
    <row r="49" spans="2:14" ht="23.25">
      <c r="B49" s="24" t="s">
        <v>97</v>
      </c>
      <c r="C49" s="85" t="s">
        <v>98</v>
      </c>
      <c r="D49" s="80" t="s">
        <v>99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6" t="s">
        <v>39</v>
      </c>
      <c r="D50" s="87"/>
      <c r="E50" s="88"/>
      <c r="F50" s="88"/>
      <c r="G50" s="88"/>
      <c r="H50" s="88"/>
      <c r="I50" s="88"/>
      <c r="J50" s="88"/>
      <c r="K50" s="89"/>
      <c r="L50" s="90"/>
      <c r="M50" s="3"/>
      <c r="N50" s="2"/>
    </row>
    <row r="51" spans="2:14">
      <c r="B51" s="31"/>
      <c r="C51" s="91"/>
      <c r="D51" s="92"/>
      <c r="E51" s="93"/>
      <c r="F51" s="93"/>
      <c r="G51" s="93"/>
      <c r="H51" s="94">
        <f>E51+F51+G51</f>
        <v>0</v>
      </c>
      <c r="I51" s="93"/>
      <c r="J51" s="93"/>
      <c r="K51" s="95"/>
      <c r="L51" s="96">
        <f>I51+J51+K51</f>
        <v>0</v>
      </c>
      <c r="M51" s="3"/>
      <c r="N51" s="2"/>
    </row>
    <row r="52" spans="2:14" hidden="1">
      <c r="B52" s="41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0" t="s">
        <v>100</v>
      </c>
      <c r="C53" s="19" t="s">
        <v>101</v>
      </c>
      <c r="D53" s="25" t="s">
        <v>102</v>
      </c>
      <c r="E53" s="26">
        <v>0</v>
      </c>
      <c r="F53" s="26">
        <v>1811513.74</v>
      </c>
      <c r="G53" s="26">
        <v>170743.73</v>
      </c>
      <c r="H53" s="48">
        <f t="shared" ref="H53:H59" si="5">E53+F53+G53</f>
        <v>1982257.47</v>
      </c>
      <c r="I53" s="26">
        <v>0</v>
      </c>
      <c r="J53" s="26">
        <v>1528849.77</v>
      </c>
      <c r="K53" s="26">
        <v>167589.87</v>
      </c>
      <c r="L53" s="49">
        <f t="shared" ref="L53:L59" si="6">I53+J53+K53</f>
        <v>1696439.6400000001</v>
      </c>
      <c r="M53" s="3"/>
      <c r="N53" s="2" t="s">
        <v>102</v>
      </c>
    </row>
    <row r="54" spans="2:14" ht="23.25">
      <c r="B54" s="31" t="s">
        <v>103</v>
      </c>
      <c r="C54" s="19" t="s">
        <v>104</v>
      </c>
      <c r="D54" s="102" t="s">
        <v>105</v>
      </c>
      <c r="E54" s="27"/>
      <c r="F54" s="27"/>
      <c r="G54" s="27"/>
      <c r="H54" s="48">
        <f t="shared" si="5"/>
        <v>0</v>
      </c>
      <c r="I54" s="27"/>
      <c r="J54" s="27"/>
      <c r="K54" s="27"/>
      <c r="L54" s="49">
        <f t="shared" si="6"/>
        <v>0</v>
      </c>
      <c r="M54" s="3"/>
      <c r="N54" s="2" t="s">
        <v>105</v>
      </c>
    </row>
    <row r="55" spans="2:14">
      <c r="B55" s="24" t="s">
        <v>106</v>
      </c>
      <c r="C55" s="19" t="s">
        <v>107</v>
      </c>
      <c r="D55" s="80" t="s">
        <v>108</v>
      </c>
      <c r="E55" s="26">
        <v>0</v>
      </c>
      <c r="F55" s="26">
        <v>98</v>
      </c>
      <c r="G55" s="27">
        <v>19</v>
      </c>
      <c r="H55" s="28">
        <f t="shared" si="5"/>
        <v>117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 t="s">
        <v>108</v>
      </c>
    </row>
    <row r="56" spans="2:14" ht="23.25">
      <c r="B56" s="24" t="s">
        <v>109</v>
      </c>
      <c r="C56" s="19" t="s">
        <v>110</v>
      </c>
      <c r="D56" s="25" t="s">
        <v>111</v>
      </c>
      <c r="E56" s="26"/>
      <c r="F56" s="26"/>
      <c r="G56" s="26"/>
      <c r="H56" s="48">
        <f t="shared" si="5"/>
        <v>0</v>
      </c>
      <c r="I56" s="26"/>
      <c r="J56" s="26"/>
      <c r="K56" s="26"/>
      <c r="L56" s="49">
        <f t="shared" si="6"/>
        <v>0</v>
      </c>
      <c r="M56" s="3"/>
      <c r="N56" s="2" t="s">
        <v>111</v>
      </c>
    </row>
    <row r="57" spans="2:14" ht="23.25">
      <c r="B57" s="24" t="s">
        <v>112</v>
      </c>
      <c r="C57" s="19" t="s">
        <v>113</v>
      </c>
      <c r="D57" s="25" t="s">
        <v>114</v>
      </c>
      <c r="E57" s="26">
        <v>0</v>
      </c>
      <c r="F57" s="26">
        <v>1712541</v>
      </c>
      <c r="G57" s="26">
        <v>0</v>
      </c>
      <c r="H57" s="48">
        <f t="shared" si="5"/>
        <v>1712541</v>
      </c>
      <c r="I57" s="26">
        <v>0</v>
      </c>
      <c r="J57" s="26">
        <v>0</v>
      </c>
      <c r="K57" s="26">
        <v>0</v>
      </c>
      <c r="L57" s="49">
        <f t="shared" si="6"/>
        <v>0</v>
      </c>
      <c r="M57" s="3"/>
      <c r="N57" s="2" t="s">
        <v>114</v>
      </c>
    </row>
    <row r="58" spans="2:14" ht="23.25">
      <c r="B58" s="24" t="s">
        <v>115</v>
      </c>
      <c r="C58" s="19" t="s">
        <v>116</v>
      </c>
      <c r="D58" s="25" t="s">
        <v>117</v>
      </c>
      <c r="E58" s="26"/>
      <c r="F58" s="26"/>
      <c r="G58" s="26"/>
      <c r="H58" s="48">
        <f t="shared" si="5"/>
        <v>0</v>
      </c>
      <c r="I58" s="26"/>
      <c r="J58" s="26"/>
      <c r="K58" s="26"/>
      <c r="L58" s="49">
        <f t="shared" si="6"/>
        <v>0</v>
      </c>
      <c r="M58" s="3"/>
      <c r="N58" s="2" t="s">
        <v>117</v>
      </c>
    </row>
    <row r="59" spans="2:14" ht="35.25" thickBot="1">
      <c r="B59" s="103">
        <v>27</v>
      </c>
      <c r="C59" s="104" t="s">
        <v>118</v>
      </c>
      <c r="D59" s="105" t="s">
        <v>119</v>
      </c>
      <c r="E59" s="106"/>
      <c r="F59" s="106"/>
      <c r="G59" s="106"/>
      <c r="H59" s="66">
        <f t="shared" si="5"/>
        <v>0</v>
      </c>
      <c r="I59" s="106"/>
      <c r="J59" s="106"/>
      <c r="K59" s="107"/>
      <c r="L59" s="68">
        <f t="shared" si="6"/>
        <v>0</v>
      </c>
      <c r="M59" s="3"/>
      <c r="N59" s="2" t="s">
        <v>119</v>
      </c>
    </row>
    <row r="60" spans="2:14" s="75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120</v>
      </c>
      <c r="N60" s="76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121</v>
      </c>
      <c r="D66" s="110" t="s">
        <v>122</v>
      </c>
      <c r="E66" s="79"/>
      <c r="F66" s="79"/>
      <c r="G66" s="79"/>
      <c r="H66" s="22">
        <f t="shared" ref="H66:H71" si="7">E66+F66+G66</f>
        <v>0</v>
      </c>
      <c r="I66" s="79"/>
      <c r="J66" s="79"/>
      <c r="K66" s="79"/>
      <c r="L66" s="23">
        <f t="shared" ref="L66:L71" si="8">I66+J66+K66</f>
        <v>0</v>
      </c>
      <c r="M66" s="3"/>
      <c r="N66" s="2" t="s">
        <v>122</v>
      </c>
    </row>
    <row r="67" spans="2:14">
      <c r="B67" s="111">
        <v>31</v>
      </c>
      <c r="C67" s="112" t="s">
        <v>123</v>
      </c>
      <c r="D67" s="113" t="s">
        <v>124</v>
      </c>
      <c r="E67" s="52"/>
      <c r="F67" s="52"/>
      <c r="G67" s="52"/>
      <c r="H67" s="114">
        <f t="shared" si="7"/>
        <v>0</v>
      </c>
      <c r="I67" s="52"/>
      <c r="J67" s="52"/>
      <c r="K67" s="52"/>
      <c r="L67" s="115">
        <f t="shared" si="8"/>
        <v>0</v>
      </c>
      <c r="M67" s="3"/>
      <c r="N67" s="2" t="s">
        <v>124</v>
      </c>
    </row>
    <row r="68" spans="2:14" ht="23.25">
      <c r="B68" s="111">
        <v>38</v>
      </c>
      <c r="C68" s="104" t="s">
        <v>125</v>
      </c>
      <c r="D68" s="113" t="s">
        <v>126</v>
      </c>
      <c r="E68" s="52"/>
      <c r="F68" s="52"/>
      <c r="G68" s="52"/>
      <c r="H68" s="114">
        <f t="shared" si="7"/>
        <v>0</v>
      </c>
      <c r="I68" s="52"/>
      <c r="J68" s="52"/>
      <c r="K68" s="52"/>
      <c r="L68" s="115">
        <f t="shared" si="8"/>
        <v>0</v>
      </c>
      <c r="M68" s="3"/>
      <c r="N68" s="2" t="s">
        <v>126</v>
      </c>
    </row>
    <row r="69" spans="2:14" ht="23.25">
      <c r="B69" s="116">
        <v>39</v>
      </c>
      <c r="C69" s="112" t="s">
        <v>127</v>
      </c>
      <c r="D69" s="117" t="s">
        <v>128</v>
      </c>
      <c r="E69" s="53"/>
      <c r="F69" s="53"/>
      <c r="G69" s="53"/>
      <c r="H69" s="28">
        <f t="shared" si="7"/>
        <v>0</v>
      </c>
      <c r="I69" s="53"/>
      <c r="J69" s="53"/>
      <c r="K69" s="53"/>
      <c r="L69" s="30">
        <f t="shared" si="8"/>
        <v>0</v>
      </c>
      <c r="M69" s="3"/>
      <c r="N69" s="2" t="s">
        <v>128</v>
      </c>
    </row>
    <row r="70" spans="2:14" ht="23.25">
      <c r="B70" s="116">
        <v>40</v>
      </c>
      <c r="C70" s="112" t="s">
        <v>129</v>
      </c>
      <c r="D70" s="113" t="s">
        <v>130</v>
      </c>
      <c r="E70" s="52"/>
      <c r="F70" s="52"/>
      <c r="G70" s="52"/>
      <c r="H70" s="114">
        <f t="shared" si="7"/>
        <v>0</v>
      </c>
      <c r="I70" s="52"/>
      <c r="J70" s="52"/>
      <c r="K70" s="52"/>
      <c r="L70" s="115">
        <f t="shared" si="8"/>
        <v>0</v>
      </c>
      <c r="M70" s="3"/>
      <c r="N70" s="2" t="s">
        <v>130</v>
      </c>
    </row>
    <row r="71" spans="2:14" ht="24" thickBot="1">
      <c r="B71" s="111">
        <v>45</v>
      </c>
      <c r="C71" s="104" t="s">
        <v>131</v>
      </c>
      <c r="D71" s="113" t="s">
        <v>132</v>
      </c>
      <c r="E71" s="52"/>
      <c r="F71" s="52"/>
      <c r="G71" s="52"/>
      <c r="H71" s="114">
        <f t="shared" si="7"/>
        <v>0</v>
      </c>
      <c r="I71" s="52"/>
      <c r="J71" s="52"/>
      <c r="K71" s="52"/>
      <c r="L71" s="115">
        <f t="shared" si="8"/>
        <v>0</v>
      </c>
      <c r="M71" s="3"/>
      <c r="N71" s="2" t="s">
        <v>132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9" t="s">
        <v>133</v>
      </c>
      <c r="C73" s="169"/>
      <c r="D73" s="160" t="s">
        <v>134</v>
      </c>
      <c r="E73" s="160"/>
      <c r="F73" s="3"/>
      <c r="G73" s="3"/>
      <c r="H73" s="155" t="s">
        <v>135</v>
      </c>
      <c r="I73" s="155"/>
      <c r="J73" s="160" t="s">
        <v>136</v>
      </c>
      <c r="K73" s="160"/>
      <c r="L73" s="160"/>
      <c r="M73" s="3"/>
      <c r="N73" s="2"/>
    </row>
    <row r="74" spans="2:14" ht="12" customHeight="1">
      <c r="B74" s="1"/>
      <c r="C74" s="123" t="s">
        <v>137</v>
      </c>
      <c r="D74" s="153" t="s">
        <v>138</v>
      </c>
      <c r="E74" s="153"/>
      <c r="F74" s="3"/>
      <c r="G74" s="3"/>
      <c r="H74" s="124"/>
      <c r="I74" s="123" t="s">
        <v>139</v>
      </c>
      <c r="J74" s="153" t="s">
        <v>138</v>
      </c>
      <c r="K74" s="153"/>
      <c r="L74" s="153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1" t="s">
        <v>140</v>
      </c>
      <c r="F76" s="161"/>
      <c r="G76" s="126"/>
      <c r="H76" s="162" t="s">
        <v>141</v>
      </c>
      <c r="I76" s="162"/>
      <c r="J76" s="162"/>
      <c r="K76" s="162"/>
      <c r="L76" s="162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4" t="s">
        <v>142</v>
      </c>
      <c r="I77" s="154"/>
      <c r="J77" s="154"/>
      <c r="K77" s="154"/>
      <c r="L77" s="154"/>
      <c r="M77" s="127"/>
      <c r="N77" s="2"/>
    </row>
    <row r="78" spans="2:14" ht="13.5" customHeight="1">
      <c r="B78" s="1"/>
      <c r="C78" s="1"/>
      <c r="D78" s="155" t="s">
        <v>143</v>
      </c>
      <c r="E78" s="155"/>
      <c r="F78" s="128" t="s">
        <v>144</v>
      </c>
      <c r="G78" s="128"/>
      <c r="H78" s="129"/>
      <c r="I78" s="160" t="s">
        <v>145</v>
      </c>
      <c r="J78" s="160"/>
      <c r="K78" s="130"/>
      <c r="L78" s="127"/>
      <c r="M78" s="127"/>
      <c r="N78" s="2"/>
    </row>
    <row r="79" spans="2:14" ht="12.75" customHeight="1">
      <c r="B79" s="1"/>
      <c r="C79" s="1"/>
      <c r="D79" s="155" t="s">
        <v>146</v>
      </c>
      <c r="E79" s="155"/>
      <c r="F79" s="131" t="s">
        <v>147</v>
      </c>
      <c r="G79" s="131"/>
      <c r="H79" s="123" t="s">
        <v>139</v>
      </c>
      <c r="I79" s="153" t="s">
        <v>138</v>
      </c>
      <c r="J79" s="153"/>
      <c r="K79" s="131"/>
      <c r="L79" s="127"/>
      <c r="M79" s="127"/>
      <c r="N79" s="2"/>
    </row>
    <row r="80" spans="2:14" ht="24.75" customHeight="1">
      <c r="B80" s="155" t="s">
        <v>148</v>
      </c>
      <c r="C80" s="155"/>
      <c r="D80" s="160" t="s">
        <v>161</v>
      </c>
      <c r="E80" s="160"/>
      <c r="F80" s="129"/>
      <c r="G80" s="129"/>
      <c r="H80" s="160" t="s">
        <v>162</v>
      </c>
      <c r="I80" s="160"/>
      <c r="J80" s="160" t="s">
        <v>163</v>
      </c>
      <c r="K80" s="160"/>
      <c r="L80" s="160"/>
      <c r="M80" s="3"/>
      <c r="N80" s="2"/>
    </row>
    <row r="81" spans="2:12" ht="12" customHeight="1">
      <c r="B81" s="132" t="s">
        <v>149</v>
      </c>
      <c r="C81" s="133"/>
      <c r="D81" s="152" t="s">
        <v>147</v>
      </c>
      <c r="E81" s="152"/>
      <c r="F81" s="123" t="s">
        <v>139</v>
      </c>
      <c r="G81" s="123"/>
      <c r="H81" s="153" t="s">
        <v>138</v>
      </c>
      <c r="I81" s="153"/>
      <c r="J81" s="154" t="s">
        <v>150</v>
      </c>
      <c r="K81" s="154"/>
      <c r="L81" s="154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55" t="s">
        <v>164</v>
      </c>
      <c r="C83" s="155"/>
      <c r="D83" s="155"/>
      <c r="E83" s="133"/>
      <c r="F83" s="134"/>
      <c r="G83" s="134"/>
      <c r="H83" s="134"/>
      <c r="I83" s="134"/>
      <c r="J83" s="135"/>
      <c r="K83" s="135"/>
      <c r="L83" s="135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6"/>
      <c r="G86" s="157"/>
      <c r="H86" s="158" t="s">
        <v>151</v>
      </c>
      <c r="I86" s="158"/>
      <c r="J86" s="159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7"/>
      <c r="G87" s="147"/>
      <c r="H87" s="147"/>
      <c r="I87" s="147"/>
      <c r="J87" s="147"/>
      <c r="K87" s="3"/>
      <c r="L87" s="3"/>
    </row>
    <row r="88" spans="2:12" ht="15.75" hidden="1" thickTop="1">
      <c r="B88" s="1"/>
      <c r="C88" s="1"/>
      <c r="D88" s="1"/>
      <c r="E88" s="2"/>
      <c r="F88" s="148" t="s">
        <v>152</v>
      </c>
      <c r="G88" s="149"/>
      <c r="H88" s="150"/>
      <c r="I88" s="150"/>
      <c r="J88" s="151"/>
      <c r="K88" s="3"/>
      <c r="L88" s="3"/>
    </row>
    <row r="89" spans="2:12" hidden="1">
      <c r="B89" s="1"/>
      <c r="C89" s="1"/>
      <c r="D89" s="1"/>
      <c r="E89" s="2"/>
      <c r="F89" s="141" t="s">
        <v>153</v>
      </c>
      <c r="G89" s="142"/>
      <c r="H89" s="143"/>
      <c r="I89" s="143"/>
      <c r="J89" s="144"/>
      <c r="K89" s="3"/>
      <c r="L89" s="3"/>
    </row>
    <row r="90" spans="2:12" hidden="1">
      <c r="B90" s="1"/>
      <c r="C90" s="1"/>
      <c r="D90" s="1"/>
      <c r="E90" s="2"/>
      <c r="F90" s="141" t="s">
        <v>154</v>
      </c>
      <c r="G90" s="142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1" t="s">
        <v>155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156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157</v>
      </c>
      <c r="G93" s="142"/>
      <c r="H93" s="143"/>
      <c r="I93" s="143"/>
      <c r="J93" s="144"/>
      <c r="K93" s="3"/>
      <c r="L93" s="3"/>
    </row>
    <row r="94" spans="2:12" hidden="1">
      <c r="B94" s="1"/>
      <c r="C94" s="1"/>
      <c r="D94" s="1"/>
      <c r="E94" s="2"/>
      <c r="F94" s="141" t="s">
        <v>158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159</v>
      </c>
      <c r="G95" s="142"/>
      <c r="H95" s="145"/>
      <c r="I95" s="145"/>
      <c r="J95" s="146"/>
      <c r="K95" s="3"/>
      <c r="L95" s="3"/>
    </row>
    <row r="96" spans="2:12" ht="15.75" hidden="1" thickBot="1">
      <c r="B96" s="1"/>
      <c r="C96" s="1"/>
      <c r="D96" s="1"/>
      <c r="E96" s="2"/>
      <c r="F96" s="136" t="s">
        <v>160</v>
      </c>
      <c r="G96" s="137"/>
      <c r="H96" s="138"/>
      <c r="I96" s="138"/>
      <c r="J96" s="139"/>
      <c r="K96" s="3"/>
      <c r="L96" s="3"/>
    </row>
    <row r="97" spans="6:10" ht="3.75" hidden="1" customHeight="1" thickTop="1">
      <c r="F97" s="140"/>
      <c r="G97" s="140"/>
      <c r="H97" s="140"/>
      <c r="I97" s="140"/>
      <c r="J97" s="140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8:E78"/>
    <mergeCell ref="I78:J78"/>
    <mergeCell ref="H62:H64"/>
    <mergeCell ref="L62:L64"/>
    <mergeCell ref="B73:C73"/>
    <mergeCell ref="D73:E73"/>
    <mergeCell ref="H73:I73"/>
    <mergeCell ref="J73:L73"/>
    <mergeCell ref="D74:E74"/>
    <mergeCell ref="J74:L74"/>
    <mergeCell ref="E76:F76"/>
    <mergeCell ref="H76:L76"/>
    <mergeCell ref="H77:L77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74803149606299213" right="0.74803149606299213" top="0.59055118110236227" bottom="0.59055118110236227" header="0.51181102362204722" footer="0.51181102362204722"/>
  <pageSetup paperSize="9" scale="73" fitToHeight="0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(Справка)'!T_22018003770</vt:lpstr>
      <vt:lpstr>'0503730 (Справка)'!T_22018003781</vt:lpstr>
      <vt:lpstr>'0503730 (Справка)'!T_22018003791</vt:lpstr>
      <vt:lpstr>'0503730 (Справка)'!TR_22018003770</vt:lpstr>
      <vt:lpstr>'0503730 (Справка)'!TR_22018003781</vt:lpstr>
      <vt:lpstr>'0503730 (Справка)'!TR_22018003791_1829928858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2022-04-04T14:19:37Z</cp:lastPrinted>
  <dcterms:created xsi:type="dcterms:W3CDTF">2022-03-28T10:38:52Z</dcterms:created>
  <dcterms:modified xsi:type="dcterms:W3CDTF">2022-04-04T14:19:39Z</dcterms:modified>
</cp:coreProperties>
</file>