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'0503738'!$C$82:$N$91</definedName>
    <definedName name="T_22018007222" localSheetId="0">'0503738'!$B$24:$V$28</definedName>
    <definedName name="T_22018007241" localSheetId="0">'0503738'!$B$53:$V$53</definedName>
    <definedName name="T_22018007260" localSheetId="0">'0503738'!$B$31:$V$31</definedName>
    <definedName name="T_22018007279" localSheetId="0">'0503738'!$B$56:$V$56</definedName>
    <definedName name="T_22018007298" localSheetId="0">'0503738'!$B$46:$V$46</definedName>
    <definedName name="T_22018007317" localSheetId="0">'0503738'!$B$43:$V$43</definedName>
    <definedName name="T_22018007336" localSheetId="0">'0503738'!$B$49:$V$49</definedName>
    <definedName name="TR_22018007212" localSheetId="0">'0503738'!$C$82:$N$91</definedName>
    <definedName name="TR_22018007222_1820529228" localSheetId="0">'0503738'!$B$24:$V$24</definedName>
    <definedName name="TR_22018007222_1820529229" localSheetId="0">'0503738'!$B$25:$V$25</definedName>
    <definedName name="TR_22018007222_1820529231" localSheetId="0">'0503738'!$B$26:$V$26</definedName>
    <definedName name="TR_22018007222_1820529233" localSheetId="0">'0503738'!$B$27:$V$27</definedName>
    <definedName name="TR_22018007222_1820529234" localSheetId="0">'0503738'!$B$28:$V$28</definedName>
    <definedName name="TR_22018007241" localSheetId="0">'0503738'!$B$53:$V$53</definedName>
    <definedName name="TR_22018007260" localSheetId="0">'0503738'!$B$31:$V$31</definedName>
    <definedName name="TR_22018007279" localSheetId="0">'0503738'!$B$56:$V$56</definedName>
    <definedName name="TR_22018007298" localSheetId="0">'0503738'!$B$46:$V$46</definedName>
    <definedName name="TR_22018007317" localSheetId="0">'0503738'!$B$43:$V$43</definedName>
    <definedName name="TR_22018007336" localSheetId="0">'0503738'!$B$49:$V$49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M23"/>
  <c r="M66" s="1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<sst xmlns="http://schemas.openxmlformats.org/spreadsheetml/2006/main" count="250" uniqueCount="150">
  <si>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</si>
  <si>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</si>
  <si>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</si>
  <si>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</si>
  <si>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</si>
  <si>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</si>
  <si>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</si>
  <si>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</si>
  <si>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</si>
  <si>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</si>
  <si>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</si>
  <si>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</si>
  <si>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</si>
  <si>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</si>
  <si>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</si>
  <si>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</si>
  <si>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</si>
  <si>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</si>
  <si>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</si>
  <si>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</si>
  <si>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</si>
  <si>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</si>
  <si>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</si>
  <si>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</si>
  <si>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</si>
  <si>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</si>
  <si>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</si>
  <si>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</si>
  <si>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</si>
  <si>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</si>
  <si>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</si>
  <si>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</si>
  <si>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</si>
  <si>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</si>
  <si>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</si>
  <si>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</si>
  <si>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</si>
  <si>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</si>
  <si>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</si>
  <si>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</si>
  <si>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</si>
  <si>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</si>
  <si>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</si>
  <si>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</si>
  <si>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</si>
  <si>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</si>
  <si>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</si>
  <si>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</si>
  <si>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</si>
  <si>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</si>
  <si>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</si>
  <si>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</si>
  <si>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</si>
  <si>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</si>
  <si>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</si>
  <si>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</si>
  <si>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</si>
  <si>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</si>
  <si>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</si>
  <si>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</si>
  <si>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</si>
  <si>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</si>
  <si>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</si>
  <si>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</si>
  <si>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</si>
  <si>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</si>
  <si>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</si>
  <si>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</si>
  <si>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</si>
  <si>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</si>
  <si>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</si>
  <si>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</si>
  <si>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</si>
  <si>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</si>
  <si>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</si>
  <si>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</si>
  <si>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</si>
  <si>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</si>
  <si>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</si>
  <si>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</si>
  <si>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</si>
  <si>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</si>
  <si>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</si>
  <si>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</si>
  <si>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</si>
  <si>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</si>
  <si>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</si>
  <si>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</si>
  <si>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</si>
  <si>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</si>
  <si>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</si>
  <si>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</si>
  <si>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</si>
  <si>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</si>
  <si>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</si>
  <si>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</si>
  <si>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</si>
  <si>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</si>
  <si>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</si>
  <si>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</si>
  <si>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</si>
  <si>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</si>
  <si>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</si>
  <si>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</si>
  <si>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</si>
  <si>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</si>
  <si>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</si>
  <si>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</si>
  <si>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</si>
  <si>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</si>
  <si>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</si>
  <si>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</si>
  <si>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</si>
  <si>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</si>
  <si>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</si>
  <si>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</si>
  <si>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</si>
  <si>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</si>
  <si>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Акишева М.М.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</si>
  <si>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</si>
  <si>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</si>
  <si>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</si>
  <si>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</si>
  <si>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</si>
  <si>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</si>
  <si>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</si>
  <si>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</si>
  <si>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</si>
  <si>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</si>
  <si>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</si>
  <si>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</si>
  <si>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</si>
  <si>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</si>
  <si>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</si>
  <si>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</si>
  <si>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</si>
  <si>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</si>
  <si>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</si>
  <si>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</si>
  <si>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</si>
  <si>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</si>
  <si>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</si>
  <si>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</si>
  <si>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</si>
  <si>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</si>
  <si>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</si>
  <si>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</si>
  <si>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 xml:space="preserve">Черкашина С.Ю. </t>
  </si>
  <si>
    <t>22-18-52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</si>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</sst>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9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13" fillId="0" borderId="42" xfId="0" applyNumberFormat="1" applyFont="1" applyBorder="1" applyAlignment="1">
      <alignment horizontal="center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9" xfId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64982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55" workbookViewId="0">
      <selection activeCell="B78" sqref="B78:G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3" t="s">
        <v>145</v>
      </c>
      <c r="S10" s="7"/>
      <c r="T10" s="7" t="s">
        <v>29</v>
      </c>
      <c r="U10" s="7"/>
    </row>
    <row r="11" spans="2:21" ht="15" customHeight="1">
      <c r="B11" s="250" t="s">
        <v>30</v>
      </c>
      <c r="C11" s="250"/>
      <c r="D11" s="250"/>
      <c r="E11" s="250"/>
      <c r="F11" s="12"/>
      <c r="G11" s="28"/>
      <c r="H11" s="253" t="s">
        <v>31</v>
      </c>
      <c r="I11" s="253"/>
      <c r="J11" s="253"/>
      <c r="K11" s="253"/>
      <c r="L11" s="253"/>
      <c r="M11" s="253"/>
      <c r="N11" s="253"/>
      <c r="O11" s="2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50" t="s">
        <v>36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37</v>
      </c>
      <c r="T12" s="7" t="s">
        <v>38</v>
      </c>
      <c r="U12" s="7"/>
    </row>
    <row r="13" spans="2:21" ht="15" customHeight="1">
      <c r="B13" s="250" t="s">
        <v>39</v>
      </c>
      <c r="C13" s="250"/>
      <c r="D13" s="250"/>
      <c r="E13" s="250"/>
      <c r="F13" s="12"/>
      <c r="G13" s="28"/>
      <c r="H13" s="253" t="s">
        <v>40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41</v>
      </c>
      <c r="U13" s="7"/>
    </row>
    <row r="14" spans="2:21" ht="12.75" customHeight="1">
      <c r="B14" s="250" t="s">
        <v>42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0" t="s">
        <v>45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2" t="s">
        <v>50</v>
      </c>
      <c r="C17" s="201" t="s">
        <v>51</v>
      </c>
      <c r="D17" s="193" t="s">
        <v>52</v>
      </c>
      <c r="E17" s="220"/>
      <c r="F17" s="220"/>
      <c r="G17" s="220"/>
      <c r="H17" s="198"/>
      <c r="I17" s="193" t="s">
        <v>53</v>
      </c>
      <c r="J17" s="220"/>
      <c r="K17" s="198"/>
      <c r="L17" s="180" t="s">
        <v>54</v>
      </c>
      <c r="M17" s="181"/>
      <c r="N17" s="181"/>
      <c r="O17" s="182"/>
      <c r="P17" s="191" t="s">
        <v>55</v>
      </c>
      <c r="Q17" s="180" t="s">
        <v>56</v>
      </c>
      <c r="R17" s="181"/>
      <c r="S17" s="7"/>
      <c r="T17" s="39" t="s">
        <v>57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58</v>
      </c>
      <c r="M18" s="196" t="s">
        <v>59</v>
      </c>
      <c r="N18" s="197"/>
      <c r="O18" s="198" t="s">
        <v>60</v>
      </c>
      <c r="P18" s="192"/>
      <c r="Q18" s="201" t="s">
        <v>61</v>
      </c>
      <c r="R18" s="193" t="s">
        <v>62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63</v>
      </c>
      <c r="N19" s="201" t="s">
        <v>64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4" t="s">
        <v>26</v>
      </c>
      <c r="E22" s="245"/>
      <c r="F22" s="245"/>
      <c r="G22" s="245"/>
      <c r="H22" s="246"/>
      <c r="I22" s="180" t="s">
        <v>67</v>
      </c>
      <c r="J22" s="181"/>
      <c r="K22" s="182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247">
        <f>SUM(I24:I29)</f>
        <v>5113371.8099999996</v>
      </c>
      <c r="J23" s="248"/>
      <c r="K23" s="249"/>
      <c r="L23" s="51">
        <f t="shared" ref="L23:R23" si="0">SUM(L24:L29)</f>
        <v>0</v>
      </c>
      <c r="M23" s="52">
        <f t="shared" si="0"/>
        <v>828278.83</v>
      </c>
      <c r="N23" s="53">
        <f t="shared" si="0"/>
        <v>0</v>
      </c>
      <c r="O23" s="52">
        <f t="shared" si="0"/>
        <v>744262.96</v>
      </c>
      <c r="P23" s="52">
        <f t="shared" si="0"/>
        <v>744262.96</v>
      </c>
      <c r="Q23" s="52">
        <f t="shared" si="0"/>
        <v>84015.87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5">
        <v>97000</v>
      </c>
      <c r="J24" s="236"/>
      <c r="K24" s="237"/>
      <c r="L24" s="60">
        <v>0</v>
      </c>
      <c r="M24" s="60">
        <v>97000</v>
      </c>
      <c r="N24" s="61">
        <v>0</v>
      </c>
      <c r="O24" s="62">
        <v>12984.13</v>
      </c>
      <c r="P24" s="60">
        <v>12984.13</v>
      </c>
      <c r="Q24" s="63">
        <f>M24-P24</f>
        <v>84015.87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5">
        <v>29293</v>
      </c>
      <c r="J25" s="236"/>
      <c r="K25" s="237"/>
      <c r="L25" s="60">
        <v>0</v>
      </c>
      <c r="M25" s="60">
        <v>3921.22</v>
      </c>
      <c r="N25" s="61">
        <v>0</v>
      </c>
      <c r="O25" s="62">
        <v>3921.22</v>
      </c>
      <c r="P25" s="60">
        <v>3921.22</v>
      </c>
      <c r="Q25" s="63">
        <f t="shared" ref="Q25:Q28" si="1">M25-P25</f>
        <v>0</v>
      </c>
      <c r="R25" s="64">
        <f t="shared" ref="R25:R28" si="2">O25-P25</f>
        <v>0</v>
      </c>
      <c r="S25" s="40" t="s">
        <v>81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5">
        <v>4982081.88</v>
      </c>
      <c r="J26" s="236"/>
      <c r="K26" s="237"/>
      <c r="L26" s="60">
        <v>0</v>
      </c>
      <c r="M26" s="60">
        <v>723194.61</v>
      </c>
      <c r="N26" s="61">
        <v>0</v>
      </c>
      <c r="O26" s="62">
        <v>723194.61</v>
      </c>
      <c r="P26" s="60">
        <v>723194.61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244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5">
        <v>1093.1199999999999</v>
      </c>
      <c r="J27" s="236"/>
      <c r="K27" s="237"/>
      <c r="L27" s="60">
        <v>0</v>
      </c>
      <c r="M27" s="60">
        <v>259.7</v>
      </c>
      <c r="N27" s="61">
        <v>0</v>
      </c>
      <c r="O27" s="62">
        <v>259.7</v>
      </c>
      <c r="P27" s="60">
        <v>259.7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247</v>
      </c>
      <c r="U27" s="65"/>
      <c r="V27" s="48"/>
    </row>
    <row r="28" spans="2:22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5">
        <v>3903.81</v>
      </c>
      <c r="J28" s="236"/>
      <c r="K28" s="237"/>
      <c r="L28" s="60">
        <v>0</v>
      </c>
      <c r="M28" s="60">
        <v>3903.3</v>
      </c>
      <c r="N28" s="61">
        <v>0</v>
      </c>
      <c r="O28" s="62">
        <v>3903.3</v>
      </c>
      <c r="P28" s="60">
        <v>3903.3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90</v>
      </c>
      <c r="C30" s="74" t="s">
        <v>91</v>
      </c>
      <c r="D30" s="206" t="s">
        <v>76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91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92</v>
      </c>
      <c r="S33" s="48"/>
      <c r="T33" s="48"/>
      <c r="U33" s="48"/>
      <c r="V33" s="48"/>
    </row>
    <row r="34" spans="2:22" ht="15" customHeight="1">
      <c r="B34" s="182" t="s">
        <v>50</v>
      </c>
      <c r="C34" s="201" t="s">
        <v>51</v>
      </c>
      <c r="D34" s="193" t="s">
        <v>93</v>
      </c>
      <c r="E34" s="220"/>
      <c r="F34" s="220"/>
      <c r="G34" s="220"/>
      <c r="H34" s="198"/>
      <c r="I34" s="193" t="s">
        <v>94</v>
      </c>
      <c r="J34" s="220"/>
      <c r="K34" s="198"/>
      <c r="L34" s="180" t="s">
        <v>54</v>
      </c>
      <c r="M34" s="181"/>
      <c r="N34" s="181"/>
      <c r="O34" s="182"/>
      <c r="P34" s="191" t="s">
        <v>55</v>
      </c>
      <c r="Q34" s="180" t="s">
        <v>56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58</v>
      </c>
      <c r="M35" s="196" t="s">
        <v>59</v>
      </c>
      <c r="N35" s="197"/>
      <c r="O35" s="198" t="s">
        <v>60</v>
      </c>
      <c r="P35" s="192"/>
      <c r="Q35" s="201" t="s">
        <v>61</v>
      </c>
      <c r="R35" s="193" t="s">
        <v>62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63</v>
      </c>
      <c r="N36" s="201" t="s">
        <v>64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65</v>
      </c>
      <c r="C39" s="44" t="s">
        <v>66</v>
      </c>
      <c r="D39" s="177" t="s">
        <v>26</v>
      </c>
      <c r="E39" s="178"/>
      <c r="F39" s="178"/>
      <c r="G39" s="178"/>
      <c r="H39" s="179"/>
      <c r="I39" s="180" t="s">
        <v>67</v>
      </c>
      <c r="J39" s="181"/>
      <c r="K39" s="182"/>
      <c r="L39" s="43" t="s">
        <v>7</v>
      </c>
      <c r="M39" s="44" t="s">
        <v>68</v>
      </c>
      <c r="N39" s="45" t="s">
        <v>69</v>
      </c>
      <c r="O39" s="44" t="s">
        <v>70</v>
      </c>
      <c r="P39" s="46" t="s">
        <v>71</v>
      </c>
      <c r="Q39" s="44" t="s">
        <v>72</v>
      </c>
      <c r="R39" s="47" t="s">
        <v>73</v>
      </c>
      <c r="S39" s="48"/>
      <c r="T39" s="48"/>
      <c r="U39" s="48"/>
      <c r="V39" s="48"/>
    </row>
    <row r="40" spans="2:22" ht="57">
      <c r="B40" s="103" t="s">
        <v>95</v>
      </c>
      <c r="C40" s="50" t="s">
        <v>96</v>
      </c>
      <c r="D40" s="183" t="s">
        <v>76</v>
      </c>
      <c r="E40" s="184"/>
      <c r="F40" s="184"/>
      <c r="G40" s="184"/>
      <c r="H40" s="185"/>
      <c r="I40" s="227">
        <f>I41+I65</f>
        <v>8163648</v>
      </c>
      <c r="J40" s="227"/>
      <c r="K40" s="227"/>
      <c r="L40" s="52">
        <f>L41+L65</f>
        <v>0</v>
      </c>
      <c r="M40" s="52">
        <f>M41+M65</f>
        <v>1855151.2</v>
      </c>
      <c r="N40" s="52">
        <f>N41+N65</f>
        <v>1855151.2</v>
      </c>
      <c r="O40" s="52">
        <f>O41+O65</f>
        <v>0</v>
      </c>
      <c r="P40" s="52">
        <f>P65</f>
        <v>0</v>
      </c>
      <c r="Q40" s="52">
        <f>Q41+Q65</f>
        <v>1855151.2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97</v>
      </c>
      <c r="C41" s="74" t="s">
        <v>98</v>
      </c>
      <c r="D41" s="206"/>
      <c r="E41" s="207"/>
      <c r="F41" s="207"/>
      <c r="G41" s="207"/>
      <c r="H41" s="208"/>
      <c r="I41" s="228">
        <v>8163648</v>
      </c>
      <c r="J41" s="228"/>
      <c r="K41" s="228"/>
      <c r="L41" s="105">
        <v>0</v>
      </c>
      <c r="M41" s="105">
        <v>1855151.2</v>
      </c>
      <c r="N41" s="105">
        <v>1855151.2</v>
      </c>
      <c r="O41" s="105">
        <v>0</v>
      </c>
      <c r="P41" s="106" t="s">
        <v>76</v>
      </c>
      <c r="Q41" s="107">
        <f>M41</f>
        <v>1855151.2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99</v>
      </c>
      <c r="C42" s="74" t="s">
        <v>100</v>
      </c>
      <c r="D42" s="206" t="s">
        <v>76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100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101</v>
      </c>
      <c r="C45" s="74" t="s">
        <v>102</v>
      </c>
      <c r="D45" s="206" t="s">
        <v>76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102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103</v>
      </c>
      <c r="C48" s="74" t="s">
        <v>104</v>
      </c>
      <c r="D48" s="206" t="s">
        <v>76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104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105</v>
      </c>
      <c r="C51" s="74" t="s">
        <v>106</v>
      </c>
      <c r="D51" s="206" t="s">
        <v>76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76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76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108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109</v>
      </c>
      <c r="C55" s="74" t="s">
        <v>110</v>
      </c>
      <c r="D55" s="206" t="s">
        <v>76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76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110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76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111</v>
      </c>
      <c r="S58" s="40"/>
      <c r="T58" s="134" t="s">
        <v>112</v>
      </c>
      <c r="U58" s="134"/>
      <c r="V58" s="48"/>
    </row>
    <row r="59" spans="2:22" ht="15" customHeight="1">
      <c r="B59" s="182" t="s">
        <v>50</v>
      </c>
      <c r="C59" s="201" t="s">
        <v>51</v>
      </c>
      <c r="D59" s="193" t="s">
        <v>52</v>
      </c>
      <c r="E59" s="220"/>
      <c r="F59" s="220"/>
      <c r="G59" s="220"/>
      <c r="H59" s="198"/>
      <c r="I59" s="193" t="s">
        <v>94</v>
      </c>
      <c r="J59" s="220"/>
      <c r="K59" s="198"/>
      <c r="L59" s="180" t="s">
        <v>54</v>
      </c>
      <c r="M59" s="181"/>
      <c r="N59" s="181"/>
      <c r="O59" s="182"/>
      <c r="P59" s="191" t="s">
        <v>55</v>
      </c>
      <c r="Q59" s="180" t="s">
        <v>56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58</v>
      </c>
      <c r="M60" s="196" t="s">
        <v>59</v>
      </c>
      <c r="N60" s="197"/>
      <c r="O60" s="198" t="s">
        <v>60</v>
      </c>
      <c r="P60" s="192"/>
      <c r="Q60" s="201" t="s">
        <v>61</v>
      </c>
      <c r="R60" s="193" t="s">
        <v>62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63</v>
      </c>
      <c r="N61" s="201" t="s">
        <v>64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65</v>
      </c>
      <c r="C64" s="46" t="s">
        <v>66</v>
      </c>
      <c r="D64" s="177" t="s">
        <v>26</v>
      </c>
      <c r="E64" s="178"/>
      <c r="F64" s="178"/>
      <c r="G64" s="178"/>
      <c r="H64" s="179"/>
      <c r="I64" s="180" t="s">
        <v>67</v>
      </c>
      <c r="J64" s="181"/>
      <c r="K64" s="182"/>
      <c r="L64" s="43" t="s">
        <v>7</v>
      </c>
      <c r="M64" s="46" t="s">
        <v>68</v>
      </c>
      <c r="N64" s="45" t="s">
        <v>69</v>
      </c>
      <c r="O64" s="46" t="s">
        <v>70</v>
      </c>
      <c r="P64" s="46" t="s">
        <v>71</v>
      </c>
      <c r="Q64" s="46" t="s">
        <v>72</v>
      </c>
      <c r="R64" s="45" t="s">
        <v>73</v>
      </c>
      <c r="S64" s="40"/>
      <c r="T64" s="135">
        <v>0</v>
      </c>
      <c r="U64" s="135"/>
      <c r="V64" s="48"/>
    </row>
    <row r="65" spans="2:22" ht="34.5">
      <c r="B65" s="136" t="s">
        <v>113</v>
      </c>
      <c r="C65" s="50" t="s">
        <v>114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115</v>
      </c>
      <c r="C66" s="127" t="s">
        <v>116</v>
      </c>
      <c r="D66" s="187" t="s">
        <v>76</v>
      </c>
      <c r="E66" s="188"/>
      <c r="F66" s="188"/>
      <c r="G66" s="188"/>
      <c r="H66" s="189"/>
      <c r="I66" s="190">
        <f>I23+I30+I40</f>
        <v>13277019.809999999</v>
      </c>
      <c r="J66" s="190"/>
      <c r="K66" s="190"/>
      <c r="L66" s="141">
        <f t="shared" ref="L66:R66" si="5">L23+L30+L40</f>
        <v>0</v>
      </c>
      <c r="M66" s="141">
        <f t="shared" si="5"/>
        <v>2683430.0299999998</v>
      </c>
      <c r="N66" s="141">
        <f t="shared" si="5"/>
        <v>1855151.2</v>
      </c>
      <c r="O66" s="141">
        <f t="shared" si="5"/>
        <v>744262.96</v>
      </c>
      <c r="P66" s="141">
        <f t="shared" si="5"/>
        <v>744262.96</v>
      </c>
      <c r="Q66" s="141">
        <f t="shared" si="5"/>
        <v>1939167.0699999998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117</v>
      </c>
      <c r="C68" s="143"/>
      <c r="D68" s="143"/>
      <c r="E68" s="143"/>
      <c r="F68" s="143"/>
      <c r="G68" s="143"/>
      <c r="H68" s="144"/>
      <c r="I68" s="173" t="s">
        <v>118</v>
      </c>
      <c r="J68" s="173"/>
      <c r="K68" s="173"/>
      <c r="L68" s="173"/>
      <c r="M68" s="176" t="s">
        <v>119</v>
      </c>
      <c r="N68" s="176"/>
      <c r="O68" s="145"/>
      <c r="P68" s="173" t="s">
        <v>120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175" t="s">
        <v>122</v>
      </c>
      <c r="J69" s="175"/>
      <c r="K69" s="175"/>
      <c r="L69" s="175"/>
      <c r="M69" s="176" t="s">
        <v>123</v>
      </c>
      <c r="N69" s="176"/>
      <c r="O69" s="3" t="s">
        <v>121</v>
      </c>
      <c r="P69" s="172" t="s">
        <v>122</v>
      </c>
      <c r="Q69" s="172"/>
    </row>
    <row r="70" spans="2:22" s="48" customFormat="1" ht="12.75" customHeight="1"/>
    <row r="71" spans="2:22" s="48" customFormat="1" ht="30" customHeight="1">
      <c r="B71" s="48" t="s">
        <v>124</v>
      </c>
      <c r="C71" s="143"/>
      <c r="D71" s="143"/>
      <c r="E71" s="143"/>
      <c r="F71" s="143"/>
      <c r="G71" s="143"/>
      <c r="H71" s="144"/>
      <c r="I71" s="173" t="s">
        <v>43</v>
      </c>
      <c r="J71" s="173"/>
      <c r="K71" s="173"/>
      <c r="L71" s="173"/>
      <c r="M71" s="174" t="s">
        <v>125</v>
      </c>
      <c r="N71" s="174"/>
      <c r="O71" s="264" t="s">
        <v>126</v>
      </c>
      <c r="P71" s="264"/>
      <c r="Q71" s="264"/>
      <c r="R71" s="264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265" t="s">
        <v>121</v>
      </c>
      <c r="I72" s="266" t="s">
        <v>122</v>
      </c>
      <c r="J72" s="266"/>
      <c r="K72" s="266"/>
      <c r="L72" s="266"/>
      <c r="M72" s="267"/>
      <c r="N72" s="267"/>
      <c r="O72" s="268" t="s">
        <v>128</v>
      </c>
      <c r="P72" s="268"/>
      <c r="Q72" s="268"/>
      <c r="R72" s="268"/>
    </row>
    <row r="73" spans="2:22" s="48" customFormat="1" ht="12.75" customHeight="1">
      <c r="M73" s="176" t="s">
        <v>129</v>
      </c>
      <c r="N73" s="176"/>
      <c r="O73" s="147" t="s">
        <v>130</v>
      </c>
      <c r="P73" s="144"/>
      <c r="Q73" s="173" t="s">
        <v>131</v>
      </c>
      <c r="R73" s="173"/>
    </row>
    <row r="74" spans="2:22" s="48" customFormat="1" ht="12.75" customHeight="1">
      <c r="O74" s="3" t="s">
        <v>132</v>
      </c>
      <c r="P74" s="3" t="s">
        <v>121</v>
      </c>
      <c r="Q74" s="172" t="s">
        <v>122</v>
      </c>
      <c r="R74" s="172"/>
    </row>
    <row r="75" spans="2:22" s="48" customFormat="1" ht="12.75" customHeight="1">
      <c r="B75" s="48" t="s">
        <v>133</v>
      </c>
      <c r="C75" s="173" t="s">
        <v>146</v>
      </c>
      <c r="D75" s="173"/>
      <c r="E75" s="173"/>
      <c r="F75" s="173"/>
      <c r="G75" s="173"/>
      <c r="H75" s="173"/>
      <c r="I75" s="145"/>
      <c r="J75" s="145"/>
      <c r="K75" s="145"/>
      <c r="L75" s="173" t="s">
        <v>147</v>
      </c>
      <c r="M75" s="173"/>
      <c r="N75" s="173" t="s">
        <v>148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132</v>
      </c>
      <c r="I76" s="172" t="s">
        <v>121</v>
      </c>
      <c r="J76" s="172"/>
      <c r="K76" s="172"/>
      <c r="L76" s="172" t="s">
        <v>122</v>
      </c>
      <c r="M76" s="172"/>
      <c r="N76" s="172" t="s">
        <v>134</v>
      </c>
      <c r="O76" s="172"/>
    </row>
    <row r="77" spans="2:22" s="48" customFormat="1" ht="12.75" customHeight="1"/>
    <row r="78" spans="2:22" s="48" customFormat="1" ht="12.75" customHeight="1">
      <c r="B78" s="161" t="s">
        <v>149</v>
      </c>
      <c r="C78" s="161"/>
      <c r="D78" s="161"/>
      <c r="E78" s="161"/>
      <c r="F78" s="161"/>
      <c r="G78" s="161"/>
    </row>
    <row r="79" spans="2:22" s="48" customFormat="1" ht="12.75" hidden="1" customHeight="1" thickBot="1"/>
    <row r="80" spans="2:22" s="48" customFormat="1" ht="48" hidden="1" customHeight="1" thickTop="1" thickBot="1">
      <c r="C80" s="162"/>
      <c r="D80" s="163"/>
      <c r="E80" s="163"/>
      <c r="F80" s="163"/>
      <c r="G80" s="163"/>
      <c r="H80" s="163"/>
      <c r="I80" s="163"/>
      <c r="J80" s="163"/>
      <c r="K80" s="164" t="s">
        <v>135</v>
      </c>
      <c r="L80" s="164"/>
      <c r="M80" s="164"/>
      <c r="N80" s="165"/>
    </row>
    <row r="81" spans="3:14" ht="3.75" hidden="1" customHeight="1" thickTop="1" thickBot="1">
      <c r="C81" s="166"/>
      <c r="D81" s="166"/>
      <c r="E81" s="166"/>
      <c r="F81" s="166"/>
      <c r="G81" s="166"/>
      <c r="H81" s="166"/>
      <c r="I81" s="166"/>
      <c r="J81" s="166"/>
      <c r="K81" s="167"/>
      <c r="L81" s="167"/>
      <c r="M81" s="167"/>
      <c r="N81" s="167"/>
    </row>
    <row r="82" spans="3:14" ht="13.5" hidden="1" customHeight="1" thickTop="1">
      <c r="C82" s="168" t="s">
        <v>136</v>
      </c>
      <c r="D82" s="169"/>
      <c r="E82" s="169"/>
      <c r="F82" s="169"/>
      <c r="G82" s="169"/>
      <c r="H82" s="169"/>
      <c r="I82" s="169"/>
      <c r="J82" s="169"/>
      <c r="K82" s="170"/>
      <c r="L82" s="170"/>
      <c r="M82" s="170"/>
      <c r="N82" s="171"/>
    </row>
    <row r="83" spans="3:14" ht="13.5" hidden="1" customHeight="1">
      <c r="C83" s="149" t="s">
        <v>137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138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139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140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141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142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143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5.75" hidden="1" thickBot="1">
      <c r="C90" s="153" t="s">
        <v>144</v>
      </c>
      <c r="D90" s="154"/>
      <c r="E90" s="154"/>
      <c r="F90" s="154"/>
      <c r="G90" s="154"/>
      <c r="H90" s="154"/>
      <c r="I90" s="154"/>
      <c r="J90" s="154"/>
      <c r="K90" s="155"/>
      <c r="L90" s="155"/>
      <c r="M90" s="155"/>
      <c r="N90" s="156"/>
    </row>
    <row r="91" spans="3:14" ht="3.75" hidden="1" customHeight="1" thickTop="1">
      <c r="C91" s="157"/>
      <c r="D91" s="157"/>
      <c r="E91" s="157"/>
      <c r="F91" s="157"/>
      <c r="G91" s="157"/>
      <c r="H91" s="157"/>
      <c r="I91" s="157"/>
      <c r="J91" s="157"/>
      <c r="K91" s="158"/>
      <c r="L91" s="158"/>
      <c r="M91" s="158"/>
      <c r="N91" s="158"/>
    </row>
    <row r="92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'0503738'!TR_22018007222_1820529228</vt:lpstr>
      <vt:lpstr>'0503738'!TR_22018007222_1820529229</vt:lpstr>
      <vt:lpstr>'0503738'!TR_22018007222_1820529231</vt:lpstr>
      <vt:lpstr>'0503738'!TR_22018007222_1820529233</vt:lpstr>
      <vt:lpstr>'0503738'!TR_22018007222_1820529234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2022-04-04T14:24:56Z</cp:lastPrinted>
  <dcterms:created xsi:type="dcterms:W3CDTF">2022-03-28T10:36:39Z</dcterms:created>
  <dcterms:modified xsi:type="dcterms:W3CDTF">2022-04-04T14:24:57Z</dcterms:modified>
</cp:coreProperties>
</file>